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isk_F\!Miroslav\Grada\Základní příručka Excel 2016\"/>
    </mc:Choice>
  </mc:AlternateContent>
  <bookViews>
    <workbookView xWindow="0" yWindow="0" windowWidth="20205" windowHeight="7050"/>
  </bookViews>
  <sheets>
    <sheet name="Souhrny za lokalitu" sheetId="2" r:id="rId1"/>
    <sheet name="Skupina z více sloupců" sheetId="6" r:id="rId2"/>
    <sheet name="Skupina typu DATUM" sheetId="7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7" l="1"/>
  <c r="E24" i="7"/>
  <c r="F23" i="7"/>
  <c r="E23" i="7"/>
  <c r="F16" i="7"/>
  <c r="E16" i="7"/>
  <c r="F9" i="7"/>
  <c r="E9" i="7"/>
  <c r="H4" i="7"/>
  <c r="H5" i="7"/>
  <c r="H6" i="7"/>
  <c r="H7" i="7"/>
  <c r="H8" i="7"/>
  <c r="H10" i="7"/>
  <c r="H11" i="7"/>
  <c r="H12" i="7"/>
  <c r="H13" i="7"/>
  <c r="H14" i="7"/>
  <c r="H15" i="7"/>
  <c r="H17" i="7"/>
  <c r="H18" i="7"/>
  <c r="H19" i="7"/>
  <c r="H20" i="7"/>
  <c r="H21" i="7"/>
  <c r="H22" i="7"/>
  <c r="H3" i="7"/>
  <c r="F27" i="6" l="1"/>
  <c r="E27" i="6"/>
  <c r="F26" i="6"/>
  <c r="E26" i="6"/>
  <c r="F22" i="6"/>
  <c r="E22" i="6"/>
  <c r="F18" i="6"/>
  <c r="E18" i="6"/>
  <c r="F14" i="6"/>
  <c r="E14" i="6"/>
  <c r="F10" i="6"/>
  <c r="E10" i="6"/>
  <c r="F7" i="6"/>
  <c r="E7" i="6"/>
  <c r="G4" i="6"/>
  <c r="G5" i="6"/>
  <c r="G6" i="6"/>
  <c r="G8" i="6"/>
  <c r="G9" i="6"/>
  <c r="G11" i="6"/>
  <c r="G12" i="6"/>
  <c r="G13" i="6"/>
  <c r="G15" i="6"/>
  <c r="G16" i="6"/>
  <c r="G17" i="6"/>
  <c r="G19" i="6"/>
  <c r="G20" i="6"/>
  <c r="G21" i="6"/>
  <c r="G23" i="6"/>
  <c r="G24" i="6"/>
  <c r="G25" i="6"/>
  <c r="G3" i="6"/>
  <c r="C27" i="2"/>
  <c r="C25" i="2"/>
  <c r="C17" i="2"/>
  <c r="C9" i="2"/>
  <c r="F28" i="2"/>
  <c r="E28" i="2"/>
  <c r="F26" i="2"/>
  <c r="E26" i="2"/>
  <c r="F18" i="2"/>
  <c r="E18" i="2"/>
  <c r="F10" i="2"/>
  <c r="E10" i="2"/>
</calcChain>
</file>

<file path=xl/comments1.xml><?xml version="1.0" encoding="utf-8"?>
<comments xmlns="http://schemas.openxmlformats.org/spreadsheetml/2006/main">
  <authors>
    <author>Miroslav Navarrů</author>
  </authors>
  <commentList>
    <comment ref="F10" authorId="0" shapeId="0">
      <text>
        <r>
          <rPr>
            <sz val="9"/>
            <color indexed="81"/>
            <rFont val="Tahoma"/>
            <family val="2"/>
            <charset val="238"/>
          </rPr>
          <t xml:space="preserve">Hodnoty doplněné nástrojem Souhrny jsou pro zvýraznění autorem vyplněny žlutě.
</t>
        </r>
      </text>
    </comment>
  </commentList>
</comments>
</file>

<file path=xl/comments2.xml><?xml version="1.0" encoding="utf-8"?>
<comments xmlns="http://schemas.openxmlformats.org/spreadsheetml/2006/main">
  <authors>
    <author>Miroslav Navarrů</author>
  </authors>
  <commentList>
    <comment ref="K15" authorId="0" shapeId="0">
      <text>
        <r>
          <rPr>
            <sz val="9"/>
            <color indexed="81"/>
            <rFont val="Tahoma"/>
            <family val="2"/>
            <charset val="238"/>
          </rPr>
          <t xml:space="preserve">Pomocná tabulka pro přiřazení názvu měsíce
</t>
        </r>
      </text>
    </comment>
    <comment ref="N15" authorId="0" shapeId="0">
      <text>
        <r>
          <rPr>
            <sz val="9"/>
            <color indexed="81"/>
            <rFont val="Tahoma"/>
            <family val="2"/>
            <charset val="238"/>
          </rPr>
          <t xml:space="preserve">Ukázka tabulky pro souhrny v rámci kvartálů
</t>
        </r>
      </text>
    </comment>
  </commentList>
</comments>
</file>

<file path=xl/sharedStrings.xml><?xml version="1.0" encoding="utf-8"?>
<sst xmlns="http://schemas.openxmlformats.org/spreadsheetml/2006/main" count="421" uniqueCount="60">
  <si>
    <t>Brno</t>
  </si>
  <si>
    <t>Písek</t>
  </si>
  <si>
    <t>Praha</t>
  </si>
  <si>
    <t>Tržba</t>
  </si>
  <si>
    <t>Datum</t>
  </si>
  <si>
    <t>Město</t>
  </si>
  <si>
    <t>Hopík s.r.o.</t>
  </si>
  <si>
    <t>Novák &amp; syn</t>
  </si>
  <si>
    <t>Roláda</t>
  </si>
  <si>
    <t>Makovec</t>
  </si>
  <si>
    <t>Prodejna</t>
  </si>
  <si>
    <t>Dodavatel</t>
  </si>
  <si>
    <t>Zboží za</t>
  </si>
  <si>
    <t>Strakonická</t>
  </si>
  <si>
    <t>Korunní</t>
  </si>
  <si>
    <t>Táborská</t>
  </si>
  <si>
    <t>Nám. Svobody</t>
  </si>
  <si>
    <t>Údolní</t>
  </si>
  <si>
    <t>Pův.pořadí</t>
  </si>
  <si>
    <t>UKÁZKA: Souhrny za město - celková tržba, celková platba a počet dodávek</t>
  </si>
  <si>
    <t>ZKUSTE SI</t>
  </si>
  <si>
    <t>Brno Celkem</t>
  </si>
  <si>
    <t>Písek Celkem</t>
  </si>
  <si>
    <t>Praha Celkem</t>
  </si>
  <si>
    <t>Celkový součet</t>
  </si>
  <si>
    <t>Brno Počet</t>
  </si>
  <si>
    <t>Písek Počet</t>
  </si>
  <si>
    <t>Praha Počet</t>
  </si>
  <si>
    <t>Celkový počet</t>
  </si>
  <si>
    <t>MěstoProdejna</t>
  </si>
  <si>
    <t xml:space="preserve"> Brno-Nám. Svobody  Celkem</t>
  </si>
  <si>
    <t xml:space="preserve"> Brno-Údolní  Celkem</t>
  </si>
  <si>
    <t xml:space="preserve"> Písek-Strakonická  Celkem</t>
  </si>
  <si>
    <t xml:space="preserve"> Písek-Táborská  Celkem</t>
  </si>
  <si>
    <t xml:space="preserve"> Praha-Korunní  Celkem</t>
  </si>
  <si>
    <t xml:space="preserve"> Praha-Strakonická  Celkem</t>
  </si>
  <si>
    <t>Datum zavážky</t>
  </si>
  <si>
    <t>Datum pro skupinu</t>
  </si>
  <si>
    <t>číslo měsíce</t>
  </si>
  <si>
    <t>název měsíce</t>
  </si>
  <si>
    <t>01-leden</t>
  </si>
  <si>
    <t>02-únor</t>
  </si>
  <si>
    <t>03-březen</t>
  </si>
  <si>
    <t>04-duben</t>
  </si>
  <si>
    <t>04-květen</t>
  </si>
  <si>
    <t>06-červen</t>
  </si>
  <si>
    <t>07-červenec</t>
  </si>
  <si>
    <t>08-srpen</t>
  </si>
  <si>
    <t>09-září</t>
  </si>
  <si>
    <t>10-říjen</t>
  </si>
  <si>
    <t>11-listopad</t>
  </si>
  <si>
    <t>12-prosinec</t>
  </si>
  <si>
    <t>označení kvartálu</t>
  </si>
  <si>
    <t>Q1</t>
  </si>
  <si>
    <t>Q2</t>
  </si>
  <si>
    <t>Q3</t>
  </si>
  <si>
    <t>Q4</t>
  </si>
  <si>
    <t>2016 01-leden Celkem</t>
  </si>
  <si>
    <t>2016 02-únor Celkem</t>
  </si>
  <si>
    <t>2016 03-březen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</si>
</sst>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7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7"/>
        <bgColor indexed="64"/>
      </patternFill>
    </fill>
  </fills>
  <borders count="7">
    <border>
      <left/>
      <right/>
      <top/>
      <bottom/>
      <diagonal/>
    </border>
    <border>
      <left style="medium">
        <color theme="9" tint="-0.499984740745262"/>
      </left>
      <right/>
      <top style="medium">
        <color theme="9" tint="-0.499984740745262"/>
      </top>
      <bottom/>
      <diagonal/>
    </border>
    <border>
      <left/>
      <right style="medium">
        <color theme="9" tint="-0.499984740745262"/>
      </right>
      <top style="medium">
        <color theme="9" tint="-0.499984740745262"/>
      </top>
      <bottom/>
      <diagonal/>
    </border>
    <border>
      <left style="medium">
        <color theme="9" tint="-0.499984740745262"/>
      </left>
      <right/>
      <top/>
      <bottom/>
      <diagonal/>
    </border>
    <border>
      <left/>
      <right style="medium">
        <color theme="9" tint="-0.499984740745262"/>
      </right>
      <top/>
      <bottom/>
      <diagonal/>
    </border>
    <border>
      <left style="medium">
        <color theme="9" tint="-0.499984740745262"/>
      </left>
      <right/>
      <top/>
      <bottom style="medium">
        <color theme="9" tint="-0.499984740745262"/>
      </bottom>
      <diagonal/>
    </border>
    <border>
      <left/>
      <right style="medium">
        <color theme="9" tint="-0.499984740745262"/>
      </right>
      <top/>
      <bottom style="medium">
        <color theme="9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/>
    <xf numFmtId="164" fontId="0" fillId="0" borderId="0" xfId="1" applyNumberFormat="1" applyFont="1" applyBorder="1"/>
    <xf numFmtId="0" fontId="0" fillId="0" borderId="0" xfId="0" applyBorder="1"/>
    <xf numFmtId="14" fontId="0" fillId="0" borderId="0" xfId="0" applyNumberFormat="1" applyBorder="1"/>
    <xf numFmtId="0" fontId="4" fillId="0" borderId="0" xfId="0" applyFont="1" applyFill="1" applyBorder="1"/>
    <xf numFmtId="0" fontId="2" fillId="0" borderId="0" xfId="0" applyFont="1" applyBorder="1"/>
    <xf numFmtId="0" fontId="4" fillId="0" borderId="0" xfId="0" applyFont="1"/>
    <xf numFmtId="0" fontId="0" fillId="3" borderId="0" xfId="0" applyFill="1" applyBorder="1"/>
    <xf numFmtId="164" fontId="0" fillId="3" borderId="0" xfId="1" applyNumberFormat="1" applyFont="1" applyFill="1" applyBorder="1"/>
    <xf numFmtId="0" fontId="2" fillId="3" borderId="0" xfId="0" applyFont="1" applyFill="1" applyBorder="1"/>
    <xf numFmtId="164" fontId="2" fillId="0" borderId="0" xfId="1" applyNumberFormat="1" applyFont="1" applyBorder="1"/>
    <xf numFmtId="0" fontId="5" fillId="2" borderId="0" xfId="0" applyFont="1" applyFill="1" applyAlignment="1">
      <alignment horizontal="left"/>
    </xf>
    <xf numFmtId="14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49" fontId="0" fillId="0" borderId="4" xfId="0" applyNumberFormat="1" applyBorder="1"/>
    <xf numFmtId="0" fontId="0" fillId="0" borderId="5" xfId="0" applyBorder="1"/>
    <xf numFmtId="49" fontId="0" fillId="0" borderId="6" xfId="0" applyNumberFormat="1" applyBorder="1"/>
    <xf numFmtId="14" fontId="2" fillId="0" borderId="0" xfId="0" applyNumberFormat="1" applyFont="1"/>
    <xf numFmtId="49" fontId="0" fillId="0" borderId="0" xfId="0" applyNumberFormat="1" applyBorder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0"/>
  <sheetViews>
    <sheetView tabSelected="1" workbookViewId="0">
      <selection activeCell="H1" sqref="H1"/>
    </sheetView>
  </sheetViews>
  <sheetFormatPr defaultRowHeight="15.75" outlineLevelRow="3" x14ac:dyDescent="0.25"/>
  <cols>
    <col min="1" max="1" width="9" customWidth="1"/>
    <col min="2" max="2" width="16.25" customWidth="1"/>
    <col min="3" max="3" width="12.5" customWidth="1"/>
    <col min="4" max="4" width="10.125" customWidth="1"/>
    <col min="5" max="5" width="12.25" bestFit="1" customWidth="1"/>
    <col min="6" max="6" width="10.5" customWidth="1"/>
  </cols>
  <sheetData>
    <row r="1" spans="1:9" ht="18.75" x14ac:dyDescent="0.3">
      <c r="A1" s="12" t="s">
        <v>19</v>
      </c>
      <c r="B1" s="12"/>
      <c r="C1" s="12"/>
      <c r="D1" s="12"/>
      <c r="E1" s="12"/>
      <c r="F1" s="12"/>
      <c r="G1" s="12"/>
    </row>
    <row r="2" spans="1:9" x14ac:dyDescent="0.25">
      <c r="A2" s="6" t="s">
        <v>5</v>
      </c>
      <c r="B2" s="6" t="s">
        <v>10</v>
      </c>
      <c r="C2" s="6" t="s">
        <v>11</v>
      </c>
      <c r="D2" s="6" t="s">
        <v>4</v>
      </c>
      <c r="E2" s="6" t="s">
        <v>12</v>
      </c>
      <c r="F2" s="6" t="s">
        <v>3</v>
      </c>
      <c r="G2" s="7" t="s">
        <v>18</v>
      </c>
    </row>
    <row r="3" spans="1:9" outlineLevel="3" x14ac:dyDescent="0.25">
      <c r="A3" s="3" t="s">
        <v>0</v>
      </c>
      <c r="B3" s="3" t="s">
        <v>16</v>
      </c>
      <c r="C3" s="3" t="s">
        <v>7</v>
      </c>
      <c r="D3" s="4">
        <v>42389</v>
      </c>
      <c r="E3" s="2">
        <v>2397</v>
      </c>
      <c r="F3" s="2">
        <v>3876</v>
      </c>
      <c r="G3" s="1">
        <v>5</v>
      </c>
      <c r="I3" s="1"/>
    </row>
    <row r="4" spans="1:9" outlineLevel="3" x14ac:dyDescent="0.25">
      <c r="A4" s="3" t="s">
        <v>0</v>
      </c>
      <c r="B4" s="3" t="s">
        <v>17</v>
      </c>
      <c r="C4" s="3" t="s">
        <v>8</v>
      </c>
      <c r="D4" s="4">
        <v>42394</v>
      </c>
      <c r="E4" s="2">
        <v>1749</v>
      </c>
      <c r="F4" s="2">
        <v>2117</v>
      </c>
      <c r="G4" s="1">
        <v>6</v>
      </c>
      <c r="I4" s="1"/>
    </row>
    <row r="5" spans="1:9" outlineLevel="3" x14ac:dyDescent="0.25">
      <c r="A5" s="3" t="s">
        <v>0</v>
      </c>
      <c r="B5" s="3" t="s">
        <v>16</v>
      </c>
      <c r="C5" s="3" t="s">
        <v>6</v>
      </c>
      <c r="D5" s="4">
        <v>42422</v>
      </c>
      <c r="E5" s="2">
        <v>1566</v>
      </c>
      <c r="F5" s="2">
        <v>2114</v>
      </c>
      <c r="G5" s="1">
        <v>11</v>
      </c>
      <c r="I5" s="1"/>
    </row>
    <row r="6" spans="1:9" outlineLevel="3" x14ac:dyDescent="0.25">
      <c r="A6" s="3" t="s">
        <v>0</v>
      </c>
      <c r="B6" s="3" t="s">
        <v>17</v>
      </c>
      <c r="C6" s="3" t="s">
        <v>9</v>
      </c>
      <c r="D6" s="4">
        <v>42427</v>
      </c>
      <c r="E6" s="2">
        <v>2766</v>
      </c>
      <c r="F6" s="2">
        <v>3316</v>
      </c>
      <c r="G6" s="1">
        <v>12</v>
      </c>
      <c r="I6" s="1"/>
    </row>
    <row r="7" spans="1:9" outlineLevel="3" x14ac:dyDescent="0.25">
      <c r="A7" s="3" t="s">
        <v>0</v>
      </c>
      <c r="B7" s="3" t="s">
        <v>16</v>
      </c>
      <c r="C7" s="3" t="s">
        <v>7</v>
      </c>
      <c r="D7" s="4">
        <v>42447</v>
      </c>
      <c r="E7" s="2">
        <v>1189</v>
      </c>
      <c r="F7" s="2">
        <v>2320</v>
      </c>
      <c r="G7" s="1">
        <v>17</v>
      </c>
    </row>
    <row r="8" spans="1:9" outlineLevel="3" x14ac:dyDescent="0.25">
      <c r="A8" s="3" t="s">
        <v>0</v>
      </c>
      <c r="B8" s="3" t="s">
        <v>16</v>
      </c>
      <c r="C8" s="3" t="s">
        <v>8</v>
      </c>
      <c r="D8" s="4">
        <v>42452</v>
      </c>
      <c r="E8" s="2">
        <v>1014</v>
      </c>
      <c r="F8" s="2">
        <v>1239</v>
      </c>
      <c r="G8" s="1">
        <v>18</v>
      </c>
    </row>
    <row r="9" spans="1:9" outlineLevel="2" x14ac:dyDescent="0.25">
      <c r="A9" s="10" t="s">
        <v>25</v>
      </c>
      <c r="B9" s="3"/>
      <c r="C9" s="8">
        <f>SUBTOTAL(3,C3:C8)</f>
        <v>6</v>
      </c>
      <c r="D9" s="4"/>
      <c r="E9" s="2"/>
      <c r="F9" s="2"/>
      <c r="G9" s="1"/>
    </row>
    <row r="10" spans="1:9" outlineLevel="1" x14ac:dyDescent="0.25">
      <c r="A10" s="10" t="s">
        <v>21</v>
      </c>
      <c r="B10" s="3"/>
      <c r="C10" s="3"/>
      <c r="D10" s="4"/>
      <c r="E10" s="9">
        <f>SUBTOTAL(9,E3:E8)</f>
        <v>10681</v>
      </c>
      <c r="F10" s="9">
        <f>SUBTOTAL(9,F3:F8)</f>
        <v>14982</v>
      </c>
      <c r="G10" s="1"/>
    </row>
    <row r="11" spans="1:9" outlineLevel="3" x14ac:dyDescent="0.25">
      <c r="A11" s="3" t="s">
        <v>1</v>
      </c>
      <c r="B11" s="3" t="s">
        <v>13</v>
      </c>
      <c r="C11" s="3" t="s">
        <v>8</v>
      </c>
      <c r="D11" s="4">
        <v>42380</v>
      </c>
      <c r="E11" s="2">
        <v>914</v>
      </c>
      <c r="F11" s="2">
        <v>1090</v>
      </c>
      <c r="G11" s="1">
        <v>3</v>
      </c>
    </row>
    <row r="12" spans="1:9" outlineLevel="3" x14ac:dyDescent="0.25">
      <c r="A12" s="3" t="s">
        <v>1</v>
      </c>
      <c r="B12" s="3" t="s">
        <v>15</v>
      </c>
      <c r="C12" s="3" t="s">
        <v>7</v>
      </c>
      <c r="D12" s="4">
        <v>42382</v>
      </c>
      <c r="E12" s="2">
        <v>3195</v>
      </c>
      <c r="F12" s="2">
        <v>4509</v>
      </c>
      <c r="G12" s="1">
        <v>4</v>
      </c>
    </row>
    <row r="13" spans="1:9" outlineLevel="3" x14ac:dyDescent="0.25">
      <c r="A13" s="3" t="s">
        <v>1</v>
      </c>
      <c r="B13" s="3" t="s">
        <v>13</v>
      </c>
      <c r="C13" s="3" t="s">
        <v>8</v>
      </c>
      <c r="D13" s="4">
        <v>42413</v>
      </c>
      <c r="E13" s="2">
        <v>2987</v>
      </c>
      <c r="F13" s="2">
        <v>4528</v>
      </c>
      <c r="G13" s="1">
        <v>9</v>
      </c>
    </row>
    <row r="14" spans="1:9" outlineLevel="3" x14ac:dyDescent="0.25">
      <c r="A14" s="3" t="s">
        <v>1</v>
      </c>
      <c r="B14" s="3" t="s">
        <v>15</v>
      </c>
      <c r="C14" s="3" t="s">
        <v>9</v>
      </c>
      <c r="D14" s="4">
        <v>42415</v>
      </c>
      <c r="E14" s="2">
        <v>2736</v>
      </c>
      <c r="F14" s="2">
        <v>3073</v>
      </c>
      <c r="G14" s="1">
        <v>10</v>
      </c>
    </row>
    <row r="15" spans="1:9" outlineLevel="3" x14ac:dyDescent="0.25">
      <c r="A15" s="3" t="s">
        <v>1</v>
      </c>
      <c r="B15" s="3" t="s">
        <v>15</v>
      </c>
      <c r="C15" s="3" t="s">
        <v>8</v>
      </c>
      <c r="D15" s="4">
        <v>42438</v>
      </c>
      <c r="E15" s="2">
        <v>2987</v>
      </c>
      <c r="F15" s="2">
        <v>3460</v>
      </c>
      <c r="G15" s="1">
        <v>15</v>
      </c>
    </row>
    <row r="16" spans="1:9" outlineLevel="3" x14ac:dyDescent="0.25">
      <c r="A16" s="3" t="s">
        <v>1</v>
      </c>
      <c r="B16" s="3" t="s">
        <v>13</v>
      </c>
      <c r="C16" s="3" t="s">
        <v>6</v>
      </c>
      <c r="D16" s="4">
        <v>42440</v>
      </c>
      <c r="E16" s="2">
        <v>1195</v>
      </c>
      <c r="F16" s="2">
        <v>1979</v>
      </c>
      <c r="G16" s="1">
        <v>16</v>
      </c>
    </row>
    <row r="17" spans="1:7" outlineLevel="2" x14ac:dyDescent="0.25">
      <c r="A17" s="10" t="s">
        <v>26</v>
      </c>
      <c r="B17" s="3"/>
      <c r="C17" s="8">
        <f>SUBTOTAL(3,C11:C16)</f>
        <v>6</v>
      </c>
      <c r="D17" s="4"/>
      <c r="E17" s="2"/>
      <c r="F17" s="2"/>
      <c r="G17" s="1"/>
    </row>
    <row r="18" spans="1:7" outlineLevel="1" x14ac:dyDescent="0.25">
      <c r="A18" s="10" t="s">
        <v>22</v>
      </c>
      <c r="B18" s="3"/>
      <c r="C18" s="3"/>
      <c r="D18" s="4"/>
      <c r="E18" s="9">
        <f>SUBTOTAL(9,E11:E16)</f>
        <v>14014</v>
      </c>
      <c r="F18" s="9">
        <f>SUBTOTAL(9,F11:F16)</f>
        <v>18639</v>
      </c>
      <c r="G18" s="1"/>
    </row>
    <row r="19" spans="1:7" outlineLevel="3" x14ac:dyDescent="0.25">
      <c r="A19" s="3" t="s">
        <v>2</v>
      </c>
      <c r="B19" s="3" t="s">
        <v>13</v>
      </c>
      <c r="C19" s="3" t="s">
        <v>6</v>
      </c>
      <c r="D19" s="4">
        <v>42374</v>
      </c>
      <c r="E19" s="2">
        <v>954</v>
      </c>
      <c r="F19" s="2">
        <v>1346</v>
      </c>
      <c r="G19" s="1">
        <v>1</v>
      </c>
    </row>
    <row r="20" spans="1:7" outlineLevel="3" x14ac:dyDescent="0.25">
      <c r="A20" s="3" t="s">
        <v>2</v>
      </c>
      <c r="B20" s="3" t="s">
        <v>14</v>
      </c>
      <c r="C20" s="3" t="s">
        <v>7</v>
      </c>
      <c r="D20" s="4">
        <v>42376</v>
      </c>
      <c r="E20" s="2">
        <v>1541</v>
      </c>
      <c r="F20" s="2">
        <v>2626</v>
      </c>
      <c r="G20" s="1">
        <v>2</v>
      </c>
    </row>
    <row r="21" spans="1:7" outlineLevel="3" x14ac:dyDescent="0.25">
      <c r="A21" s="3" t="s">
        <v>2</v>
      </c>
      <c r="B21" s="3" t="s">
        <v>14</v>
      </c>
      <c r="C21" s="3" t="s">
        <v>6</v>
      </c>
      <c r="D21" s="4">
        <v>42407</v>
      </c>
      <c r="E21" s="2">
        <v>2879</v>
      </c>
      <c r="F21" s="2">
        <v>3323</v>
      </c>
      <c r="G21" s="1">
        <v>7</v>
      </c>
    </row>
    <row r="22" spans="1:7" outlineLevel="3" x14ac:dyDescent="0.25">
      <c r="A22" s="3" t="s">
        <v>2</v>
      </c>
      <c r="B22" s="3" t="s">
        <v>13</v>
      </c>
      <c r="C22" s="3" t="s">
        <v>7</v>
      </c>
      <c r="D22" s="4">
        <v>42409</v>
      </c>
      <c r="E22" s="2">
        <v>1886</v>
      </c>
      <c r="F22" s="2">
        <v>2634</v>
      </c>
      <c r="G22" s="1">
        <v>8</v>
      </c>
    </row>
    <row r="23" spans="1:7" outlineLevel="3" x14ac:dyDescent="0.25">
      <c r="A23" s="3" t="s">
        <v>2</v>
      </c>
      <c r="B23" s="3" t="s">
        <v>13</v>
      </c>
      <c r="C23" s="3" t="s">
        <v>6</v>
      </c>
      <c r="D23" s="4">
        <v>42432</v>
      </c>
      <c r="E23" s="2">
        <v>3192</v>
      </c>
      <c r="F23" s="2">
        <v>4770</v>
      </c>
      <c r="G23" s="1">
        <v>13</v>
      </c>
    </row>
    <row r="24" spans="1:7" outlineLevel="3" x14ac:dyDescent="0.25">
      <c r="A24" s="3" t="s">
        <v>2</v>
      </c>
      <c r="B24" s="3" t="s">
        <v>14</v>
      </c>
      <c r="C24" s="3" t="s">
        <v>7</v>
      </c>
      <c r="D24" s="4">
        <v>42434</v>
      </c>
      <c r="E24" s="2">
        <v>1684</v>
      </c>
      <c r="F24" s="2">
        <v>2420</v>
      </c>
      <c r="G24" s="1">
        <v>14</v>
      </c>
    </row>
    <row r="25" spans="1:7" outlineLevel="2" x14ac:dyDescent="0.25">
      <c r="A25" s="10" t="s">
        <v>27</v>
      </c>
      <c r="B25" s="3"/>
      <c r="C25" s="8">
        <f>SUBTOTAL(3,C19:C24)</f>
        <v>6</v>
      </c>
      <c r="D25" s="4"/>
      <c r="E25" s="2"/>
      <c r="F25" s="2"/>
      <c r="G25" s="1"/>
    </row>
    <row r="26" spans="1:7" outlineLevel="1" x14ac:dyDescent="0.25">
      <c r="A26" s="10" t="s">
        <v>23</v>
      </c>
      <c r="B26" s="3"/>
      <c r="C26" s="3"/>
      <c r="D26" s="4"/>
      <c r="E26" s="9">
        <f>SUBTOTAL(9,E19:E24)</f>
        <v>12136</v>
      </c>
      <c r="F26" s="9">
        <f>SUBTOTAL(9,F19:F24)</f>
        <v>17119</v>
      </c>
      <c r="G26" s="1"/>
    </row>
    <row r="27" spans="1:7" x14ac:dyDescent="0.25">
      <c r="A27" s="10" t="s">
        <v>28</v>
      </c>
      <c r="B27" s="3"/>
      <c r="C27" s="8">
        <f>SUBTOTAL(3,C3:C24)</f>
        <v>18</v>
      </c>
      <c r="D27" s="4"/>
      <c r="E27" s="2"/>
      <c r="F27" s="2"/>
      <c r="G27" s="1"/>
    </row>
    <row r="28" spans="1:7" x14ac:dyDescent="0.25">
      <c r="A28" s="10" t="s">
        <v>24</v>
      </c>
      <c r="B28" s="3"/>
      <c r="C28" s="3"/>
      <c r="D28" s="4"/>
      <c r="E28" s="9">
        <f>SUBTOTAL(9,E3:E24)</f>
        <v>36831</v>
      </c>
      <c r="F28" s="9">
        <f>SUBTOTAL(9,F3:F24)</f>
        <v>50740</v>
      </c>
      <c r="G28" s="1"/>
    </row>
    <row r="31" spans="1:7" ht="18.75" x14ac:dyDescent="0.3">
      <c r="A31" s="12" t="s">
        <v>20</v>
      </c>
      <c r="B31" s="12"/>
      <c r="C31" s="12"/>
      <c r="D31" s="12"/>
      <c r="E31" s="12"/>
      <c r="F31" s="12"/>
      <c r="G31" s="12"/>
    </row>
    <row r="32" spans="1:7" x14ac:dyDescent="0.25">
      <c r="A32" s="6" t="s">
        <v>5</v>
      </c>
      <c r="B32" s="6" t="s">
        <v>10</v>
      </c>
      <c r="C32" s="6" t="s">
        <v>11</v>
      </c>
      <c r="D32" s="6" t="s">
        <v>4</v>
      </c>
      <c r="E32" s="6" t="s">
        <v>12</v>
      </c>
      <c r="F32" s="6" t="s">
        <v>3</v>
      </c>
      <c r="G32" s="7" t="s">
        <v>18</v>
      </c>
    </row>
    <row r="33" spans="1:7" x14ac:dyDescent="0.25">
      <c r="A33" s="3" t="s">
        <v>2</v>
      </c>
      <c r="B33" s="3" t="s">
        <v>13</v>
      </c>
      <c r="C33" s="3" t="s">
        <v>6</v>
      </c>
      <c r="D33" s="4">
        <v>42374</v>
      </c>
      <c r="E33" s="2">
        <v>954</v>
      </c>
      <c r="F33" s="2">
        <v>1346</v>
      </c>
      <c r="G33" s="1">
        <v>1</v>
      </c>
    </row>
    <row r="34" spans="1:7" x14ac:dyDescent="0.25">
      <c r="A34" s="3" t="s">
        <v>2</v>
      </c>
      <c r="B34" s="3" t="s">
        <v>14</v>
      </c>
      <c r="C34" s="3" t="s">
        <v>7</v>
      </c>
      <c r="D34" s="4">
        <v>42376</v>
      </c>
      <c r="E34" s="2">
        <v>1541</v>
      </c>
      <c r="F34" s="2">
        <v>2626</v>
      </c>
      <c r="G34" s="1">
        <v>2</v>
      </c>
    </row>
    <row r="35" spans="1:7" x14ac:dyDescent="0.25">
      <c r="A35" s="3" t="s">
        <v>1</v>
      </c>
      <c r="B35" s="3" t="s">
        <v>13</v>
      </c>
      <c r="C35" s="3" t="s">
        <v>8</v>
      </c>
      <c r="D35" s="4">
        <v>42380</v>
      </c>
      <c r="E35" s="2">
        <v>914</v>
      </c>
      <c r="F35" s="2">
        <v>1090</v>
      </c>
      <c r="G35" s="1">
        <v>3</v>
      </c>
    </row>
    <row r="36" spans="1:7" x14ac:dyDescent="0.25">
      <c r="A36" s="3" t="s">
        <v>1</v>
      </c>
      <c r="B36" s="3" t="s">
        <v>15</v>
      </c>
      <c r="C36" s="3" t="s">
        <v>7</v>
      </c>
      <c r="D36" s="4">
        <v>42382</v>
      </c>
      <c r="E36" s="2">
        <v>3195</v>
      </c>
      <c r="F36" s="2">
        <v>4509</v>
      </c>
      <c r="G36" s="1">
        <v>4</v>
      </c>
    </row>
    <row r="37" spans="1:7" x14ac:dyDescent="0.25">
      <c r="A37" s="3" t="s">
        <v>0</v>
      </c>
      <c r="B37" s="3" t="s">
        <v>16</v>
      </c>
      <c r="C37" s="3" t="s">
        <v>7</v>
      </c>
      <c r="D37" s="4">
        <v>42389</v>
      </c>
      <c r="E37" s="2">
        <v>2397</v>
      </c>
      <c r="F37" s="2">
        <v>3876</v>
      </c>
      <c r="G37" s="1">
        <v>5</v>
      </c>
    </row>
    <row r="38" spans="1:7" x14ac:dyDescent="0.25">
      <c r="A38" s="3" t="s">
        <v>0</v>
      </c>
      <c r="B38" s="3" t="s">
        <v>17</v>
      </c>
      <c r="C38" s="3" t="s">
        <v>8</v>
      </c>
      <c r="D38" s="4">
        <v>42394</v>
      </c>
      <c r="E38" s="2">
        <v>1749</v>
      </c>
      <c r="F38" s="2">
        <v>2117</v>
      </c>
      <c r="G38" s="1">
        <v>6</v>
      </c>
    </row>
    <row r="39" spans="1:7" x14ac:dyDescent="0.25">
      <c r="A39" s="3" t="s">
        <v>2</v>
      </c>
      <c r="B39" s="3" t="s">
        <v>14</v>
      </c>
      <c r="C39" s="3" t="s">
        <v>6</v>
      </c>
      <c r="D39" s="4">
        <v>42407</v>
      </c>
      <c r="E39" s="2">
        <v>2879</v>
      </c>
      <c r="F39" s="2">
        <v>3323</v>
      </c>
      <c r="G39" s="1">
        <v>7</v>
      </c>
    </row>
    <row r="40" spans="1:7" x14ac:dyDescent="0.25">
      <c r="A40" s="3" t="s">
        <v>2</v>
      </c>
      <c r="B40" s="3" t="s">
        <v>13</v>
      </c>
      <c r="C40" s="3" t="s">
        <v>7</v>
      </c>
      <c r="D40" s="4">
        <v>42409</v>
      </c>
      <c r="E40" s="2">
        <v>1886</v>
      </c>
      <c r="F40" s="2">
        <v>2634</v>
      </c>
      <c r="G40" s="1">
        <v>8</v>
      </c>
    </row>
    <row r="41" spans="1:7" x14ac:dyDescent="0.25">
      <c r="A41" s="3" t="s">
        <v>1</v>
      </c>
      <c r="B41" s="3" t="s">
        <v>13</v>
      </c>
      <c r="C41" s="3" t="s">
        <v>8</v>
      </c>
      <c r="D41" s="4">
        <v>42413</v>
      </c>
      <c r="E41" s="2">
        <v>2987</v>
      </c>
      <c r="F41" s="2">
        <v>4528</v>
      </c>
      <c r="G41" s="1">
        <v>9</v>
      </c>
    </row>
    <row r="42" spans="1:7" x14ac:dyDescent="0.25">
      <c r="A42" s="3" t="s">
        <v>1</v>
      </c>
      <c r="B42" s="3" t="s">
        <v>15</v>
      </c>
      <c r="C42" s="3" t="s">
        <v>9</v>
      </c>
      <c r="D42" s="4">
        <v>42415</v>
      </c>
      <c r="E42" s="2">
        <v>2736</v>
      </c>
      <c r="F42" s="2">
        <v>3073</v>
      </c>
      <c r="G42" s="1">
        <v>10</v>
      </c>
    </row>
    <row r="43" spans="1:7" x14ac:dyDescent="0.25">
      <c r="A43" s="3" t="s">
        <v>0</v>
      </c>
      <c r="B43" s="3" t="s">
        <v>16</v>
      </c>
      <c r="C43" s="3" t="s">
        <v>6</v>
      </c>
      <c r="D43" s="4">
        <v>42422</v>
      </c>
      <c r="E43" s="2">
        <v>1566</v>
      </c>
      <c r="F43" s="2">
        <v>2114</v>
      </c>
      <c r="G43" s="1">
        <v>11</v>
      </c>
    </row>
    <row r="44" spans="1:7" x14ac:dyDescent="0.25">
      <c r="A44" s="3" t="s">
        <v>0</v>
      </c>
      <c r="B44" s="3" t="s">
        <v>17</v>
      </c>
      <c r="C44" s="3" t="s">
        <v>9</v>
      </c>
      <c r="D44" s="4">
        <v>42427</v>
      </c>
      <c r="E44" s="2">
        <v>2766</v>
      </c>
      <c r="F44" s="2">
        <v>3316</v>
      </c>
      <c r="G44" s="1">
        <v>12</v>
      </c>
    </row>
    <row r="45" spans="1:7" x14ac:dyDescent="0.25">
      <c r="A45" s="3" t="s">
        <v>2</v>
      </c>
      <c r="B45" s="3" t="s">
        <v>13</v>
      </c>
      <c r="C45" s="3" t="s">
        <v>6</v>
      </c>
      <c r="D45" s="4">
        <v>42432</v>
      </c>
      <c r="E45" s="2">
        <v>3192</v>
      </c>
      <c r="F45" s="2">
        <v>4770</v>
      </c>
      <c r="G45" s="1">
        <v>13</v>
      </c>
    </row>
    <row r="46" spans="1:7" x14ac:dyDescent="0.25">
      <c r="A46" s="3" t="s">
        <v>2</v>
      </c>
      <c r="B46" s="3" t="s">
        <v>14</v>
      </c>
      <c r="C46" s="3" t="s">
        <v>7</v>
      </c>
      <c r="D46" s="4">
        <v>42434</v>
      </c>
      <c r="E46" s="2">
        <v>1684</v>
      </c>
      <c r="F46" s="2">
        <v>2420</v>
      </c>
      <c r="G46" s="1">
        <v>14</v>
      </c>
    </row>
    <row r="47" spans="1:7" x14ac:dyDescent="0.25">
      <c r="A47" s="3" t="s">
        <v>1</v>
      </c>
      <c r="B47" s="3" t="s">
        <v>15</v>
      </c>
      <c r="C47" s="3" t="s">
        <v>8</v>
      </c>
      <c r="D47" s="4">
        <v>42438</v>
      </c>
      <c r="E47" s="2">
        <v>2987</v>
      </c>
      <c r="F47" s="2">
        <v>3460</v>
      </c>
      <c r="G47" s="1">
        <v>15</v>
      </c>
    </row>
    <row r="48" spans="1:7" x14ac:dyDescent="0.25">
      <c r="A48" s="3" t="s">
        <v>1</v>
      </c>
      <c r="B48" s="3" t="s">
        <v>13</v>
      </c>
      <c r="C48" s="3" t="s">
        <v>6</v>
      </c>
      <c r="D48" s="4">
        <v>42440</v>
      </c>
      <c r="E48" s="2">
        <v>1195</v>
      </c>
      <c r="F48" s="2">
        <v>1979</v>
      </c>
      <c r="G48" s="1">
        <v>16</v>
      </c>
    </row>
    <row r="49" spans="1:7" x14ac:dyDescent="0.25">
      <c r="A49" s="3" t="s">
        <v>0</v>
      </c>
      <c r="B49" s="3" t="s">
        <v>16</v>
      </c>
      <c r="C49" s="3" t="s">
        <v>7</v>
      </c>
      <c r="D49" s="4">
        <v>42447</v>
      </c>
      <c r="E49" s="2">
        <v>1189</v>
      </c>
      <c r="F49" s="2">
        <v>2320</v>
      </c>
      <c r="G49" s="1">
        <v>17</v>
      </c>
    </row>
    <row r="50" spans="1:7" x14ac:dyDescent="0.25">
      <c r="A50" s="3" t="s">
        <v>0</v>
      </c>
      <c r="B50" s="3" t="s">
        <v>16</v>
      </c>
      <c r="C50" s="3" t="s">
        <v>8</v>
      </c>
      <c r="D50" s="4">
        <v>42452</v>
      </c>
      <c r="E50" s="2">
        <v>1014</v>
      </c>
      <c r="F50" s="2">
        <v>1239</v>
      </c>
      <c r="G50" s="1">
        <v>18</v>
      </c>
    </row>
  </sheetData>
  <sortState ref="A3:G20">
    <sortCondition ref="A4"/>
  </sortState>
  <mergeCells count="2">
    <mergeCell ref="A1:G1"/>
    <mergeCell ref="A31:G31"/>
  </mergeCells>
  <pageMargins left="0.7" right="0.7" top="0.78740157499999996" bottom="0.78740157499999996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workbookViewId="0">
      <selection activeCell="H1" sqref="H1"/>
    </sheetView>
  </sheetViews>
  <sheetFormatPr defaultRowHeight="15.75" outlineLevelRow="2" x14ac:dyDescent="0.25"/>
  <cols>
    <col min="1" max="1" width="9" customWidth="1"/>
    <col min="2" max="2" width="16.25" customWidth="1"/>
    <col min="3" max="3" width="12.5" customWidth="1"/>
    <col min="4" max="4" width="10.125" customWidth="1"/>
    <col min="5" max="5" width="12.25" bestFit="1" customWidth="1"/>
    <col min="6" max="6" width="10.5" customWidth="1"/>
    <col min="7" max="7" width="17.5" bestFit="1" customWidth="1"/>
  </cols>
  <sheetData>
    <row r="1" spans="1:10" ht="18.75" x14ac:dyDescent="0.3">
      <c r="A1" s="12" t="s">
        <v>19</v>
      </c>
      <c r="B1" s="12"/>
      <c r="C1" s="12"/>
      <c r="D1" s="12"/>
      <c r="E1" s="12"/>
      <c r="F1" s="12"/>
      <c r="G1" s="12"/>
    </row>
    <row r="2" spans="1:10" x14ac:dyDescent="0.25">
      <c r="A2" s="6" t="s">
        <v>5</v>
      </c>
      <c r="B2" s="6" t="s">
        <v>10</v>
      </c>
      <c r="C2" s="6" t="s">
        <v>11</v>
      </c>
      <c r="D2" s="6" t="s">
        <v>4</v>
      </c>
      <c r="E2" s="6" t="s">
        <v>12</v>
      </c>
      <c r="F2" s="6" t="s">
        <v>3</v>
      </c>
      <c r="G2" s="6" t="s">
        <v>29</v>
      </c>
      <c r="H2" s="7" t="s">
        <v>18</v>
      </c>
    </row>
    <row r="3" spans="1:10" outlineLevel="2" x14ac:dyDescent="0.25">
      <c r="A3" s="3" t="s">
        <v>0</v>
      </c>
      <c r="B3" s="3" t="s">
        <v>16</v>
      </c>
      <c r="C3" s="3" t="s">
        <v>7</v>
      </c>
      <c r="D3" s="4">
        <v>42389</v>
      </c>
      <c r="E3" s="2">
        <v>2397</v>
      </c>
      <c r="F3" s="2">
        <v>3876</v>
      </c>
      <c r="G3" s="2" t="str">
        <f>A3&amp;"-"&amp;B3</f>
        <v>Brno-Nám. Svobody</v>
      </c>
      <c r="H3" s="1">
        <v>5</v>
      </c>
      <c r="J3" s="1"/>
    </row>
    <row r="4" spans="1:10" outlineLevel="2" x14ac:dyDescent="0.25">
      <c r="A4" s="3" t="s">
        <v>0</v>
      </c>
      <c r="B4" s="3" t="s">
        <v>16</v>
      </c>
      <c r="C4" s="3" t="s">
        <v>6</v>
      </c>
      <c r="D4" s="4">
        <v>42422</v>
      </c>
      <c r="E4" s="2">
        <v>1566</v>
      </c>
      <c r="F4" s="2">
        <v>2114</v>
      </c>
      <c r="G4" s="2" t="str">
        <f>A4&amp;"-"&amp;B4</f>
        <v>Brno-Nám. Svobody</v>
      </c>
      <c r="H4" s="1">
        <v>11</v>
      </c>
      <c r="J4" s="1"/>
    </row>
    <row r="5" spans="1:10" outlineLevel="2" x14ac:dyDescent="0.25">
      <c r="A5" s="3" t="s">
        <v>0</v>
      </c>
      <c r="B5" s="3" t="s">
        <v>16</v>
      </c>
      <c r="C5" s="3" t="s">
        <v>7</v>
      </c>
      <c r="D5" s="4">
        <v>42447</v>
      </c>
      <c r="E5" s="2">
        <v>1189</v>
      </c>
      <c r="F5" s="2">
        <v>2320</v>
      </c>
      <c r="G5" s="2" t="str">
        <f>A5&amp;"-"&amp;B5</f>
        <v>Brno-Nám. Svobody</v>
      </c>
      <c r="H5" s="1">
        <v>17</v>
      </c>
      <c r="J5" s="1"/>
    </row>
    <row r="6" spans="1:10" outlineLevel="2" x14ac:dyDescent="0.25">
      <c r="A6" s="3" t="s">
        <v>0</v>
      </c>
      <c r="B6" s="3" t="s">
        <v>16</v>
      </c>
      <c r="C6" s="3" t="s">
        <v>8</v>
      </c>
      <c r="D6" s="4">
        <v>42452</v>
      </c>
      <c r="E6" s="2">
        <v>1014</v>
      </c>
      <c r="F6" s="2">
        <v>1239</v>
      </c>
      <c r="G6" s="2" t="str">
        <f>A6&amp;"-"&amp;B6</f>
        <v>Brno-Nám. Svobody</v>
      </c>
      <c r="H6" s="1">
        <v>18</v>
      </c>
      <c r="J6" s="1"/>
    </row>
    <row r="7" spans="1:10" outlineLevel="1" x14ac:dyDescent="0.25">
      <c r="A7" s="3"/>
      <c r="B7" s="3"/>
      <c r="C7" s="3"/>
      <c r="D7" s="4"/>
      <c r="E7" s="2">
        <f>SUBTOTAL(9,E3:E6)</f>
        <v>6166</v>
      </c>
      <c r="F7" s="2">
        <f>SUBTOTAL(9,F3:F6)</f>
        <v>9549</v>
      </c>
      <c r="G7" s="11" t="s">
        <v>30</v>
      </c>
      <c r="H7" s="1"/>
      <c r="J7" s="1"/>
    </row>
    <row r="8" spans="1:10" outlineLevel="2" x14ac:dyDescent="0.25">
      <c r="A8" s="3" t="s">
        <v>0</v>
      </c>
      <c r="B8" s="3" t="s">
        <v>17</v>
      </c>
      <c r="C8" s="3" t="s">
        <v>8</v>
      </c>
      <c r="D8" s="4">
        <v>42394</v>
      </c>
      <c r="E8" s="2">
        <v>1749</v>
      </c>
      <c r="F8" s="2">
        <v>2117</v>
      </c>
      <c r="G8" s="2" t="str">
        <f>A8&amp;"-"&amp;B8</f>
        <v>Brno-Údolní</v>
      </c>
      <c r="H8" s="1">
        <v>6</v>
      </c>
    </row>
    <row r="9" spans="1:10" outlineLevel="2" x14ac:dyDescent="0.25">
      <c r="A9" s="3" t="s">
        <v>0</v>
      </c>
      <c r="B9" s="3" t="s">
        <v>17</v>
      </c>
      <c r="C9" s="3" t="s">
        <v>9</v>
      </c>
      <c r="D9" s="4">
        <v>42427</v>
      </c>
      <c r="E9" s="2">
        <v>2766</v>
      </c>
      <c r="F9" s="2">
        <v>3316</v>
      </c>
      <c r="G9" s="2" t="str">
        <f>A9&amp;"-"&amp;B9</f>
        <v>Brno-Údolní</v>
      </c>
      <c r="H9" s="1">
        <v>12</v>
      </c>
    </row>
    <row r="10" spans="1:10" outlineLevel="1" x14ac:dyDescent="0.25">
      <c r="A10" s="3"/>
      <c r="B10" s="3"/>
      <c r="C10" s="3"/>
      <c r="D10" s="4"/>
      <c r="E10" s="2">
        <f>SUBTOTAL(9,E8:E9)</f>
        <v>4515</v>
      </c>
      <c r="F10" s="2">
        <f>SUBTOTAL(9,F8:F9)</f>
        <v>5433</v>
      </c>
      <c r="G10" s="11" t="s">
        <v>31</v>
      </c>
      <c r="H10" s="1"/>
    </row>
    <row r="11" spans="1:10" outlineLevel="2" x14ac:dyDescent="0.25">
      <c r="A11" s="3" t="s">
        <v>1</v>
      </c>
      <c r="B11" s="3" t="s">
        <v>13</v>
      </c>
      <c r="C11" s="3" t="s">
        <v>8</v>
      </c>
      <c r="D11" s="4">
        <v>42380</v>
      </c>
      <c r="E11" s="2">
        <v>914</v>
      </c>
      <c r="F11" s="2">
        <v>1090</v>
      </c>
      <c r="G11" s="2" t="str">
        <f>A11&amp;"-"&amp;B11</f>
        <v>Písek-Strakonická</v>
      </c>
      <c r="H11" s="1">
        <v>3</v>
      </c>
    </row>
    <row r="12" spans="1:10" outlineLevel="2" x14ac:dyDescent="0.25">
      <c r="A12" s="3" t="s">
        <v>1</v>
      </c>
      <c r="B12" s="3" t="s">
        <v>13</v>
      </c>
      <c r="C12" s="3" t="s">
        <v>8</v>
      </c>
      <c r="D12" s="4">
        <v>42413</v>
      </c>
      <c r="E12" s="2">
        <v>2987</v>
      </c>
      <c r="F12" s="2">
        <v>4528</v>
      </c>
      <c r="G12" s="2" t="str">
        <f>A12&amp;"-"&amp;B12</f>
        <v>Písek-Strakonická</v>
      </c>
      <c r="H12" s="1">
        <v>9</v>
      </c>
    </row>
    <row r="13" spans="1:10" outlineLevel="2" x14ac:dyDescent="0.25">
      <c r="A13" s="3" t="s">
        <v>1</v>
      </c>
      <c r="B13" s="3" t="s">
        <v>13</v>
      </c>
      <c r="C13" s="3" t="s">
        <v>6</v>
      </c>
      <c r="D13" s="4">
        <v>42440</v>
      </c>
      <c r="E13" s="2">
        <v>1195</v>
      </c>
      <c r="F13" s="2">
        <v>1979</v>
      </c>
      <c r="G13" s="2" t="str">
        <f>A13&amp;"-"&amp;B13</f>
        <v>Písek-Strakonická</v>
      </c>
      <c r="H13" s="1">
        <v>16</v>
      </c>
    </row>
    <row r="14" spans="1:10" outlineLevel="1" x14ac:dyDescent="0.25">
      <c r="A14" s="3"/>
      <c r="B14" s="3"/>
      <c r="C14" s="3"/>
      <c r="D14" s="4"/>
      <c r="E14" s="2">
        <f>SUBTOTAL(9,E11:E13)</f>
        <v>5096</v>
      </c>
      <c r="F14" s="2">
        <f>SUBTOTAL(9,F11:F13)</f>
        <v>7597</v>
      </c>
      <c r="G14" s="11" t="s">
        <v>32</v>
      </c>
      <c r="H14" s="1"/>
    </row>
    <row r="15" spans="1:10" outlineLevel="2" x14ac:dyDescent="0.25">
      <c r="A15" s="3" t="s">
        <v>1</v>
      </c>
      <c r="B15" s="3" t="s">
        <v>15</v>
      </c>
      <c r="C15" s="3" t="s">
        <v>7</v>
      </c>
      <c r="D15" s="4">
        <v>42382</v>
      </c>
      <c r="E15" s="2">
        <v>3195</v>
      </c>
      <c r="F15" s="2">
        <v>4509</v>
      </c>
      <c r="G15" s="2" t="str">
        <f>A15&amp;"-"&amp;B15</f>
        <v>Písek-Táborská</v>
      </c>
      <c r="H15" s="1">
        <v>4</v>
      </c>
    </row>
    <row r="16" spans="1:10" outlineLevel="2" x14ac:dyDescent="0.25">
      <c r="A16" s="3" t="s">
        <v>1</v>
      </c>
      <c r="B16" s="3" t="s">
        <v>15</v>
      </c>
      <c r="C16" s="3" t="s">
        <v>9</v>
      </c>
      <c r="D16" s="4">
        <v>42415</v>
      </c>
      <c r="E16" s="2">
        <v>2736</v>
      </c>
      <c r="F16" s="2">
        <v>3073</v>
      </c>
      <c r="G16" s="2" t="str">
        <f>A16&amp;"-"&amp;B16</f>
        <v>Písek-Táborská</v>
      </c>
      <c r="H16" s="1">
        <v>10</v>
      </c>
    </row>
    <row r="17" spans="1:8" outlineLevel="2" x14ac:dyDescent="0.25">
      <c r="A17" s="3" t="s">
        <v>1</v>
      </c>
      <c r="B17" s="3" t="s">
        <v>15</v>
      </c>
      <c r="C17" s="3" t="s">
        <v>8</v>
      </c>
      <c r="D17" s="4">
        <v>42438</v>
      </c>
      <c r="E17" s="2">
        <v>2987</v>
      </c>
      <c r="F17" s="2">
        <v>3460</v>
      </c>
      <c r="G17" s="2" t="str">
        <f>A17&amp;"-"&amp;B17</f>
        <v>Písek-Táborská</v>
      </c>
      <c r="H17" s="1">
        <v>15</v>
      </c>
    </row>
    <row r="18" spans="1:8" outlineLevel="1" x14ac:dyDescent="0.25">
      <c r="A18" s="3"/>
      <c r="B18" s="3"/>
      <c r="C18" s="3"/>
      <c r="D18" s="4"/>
      <c r="E18" s="2">
        <f>SUBTOTAL(9,E15:E17)</f>
        <v>8918</v>
      </c>
      <c r="F18" s="2">
        <f>SUBTOTAL(9,F15:F17)</f>
        <v>11042</v>
      </c>
      <c r="G18" s="11" t="s">
        <v>33</v>
      </c>
      <c r="H18" s="1"/>
    </row>
    <row r="19" spans="1:8" outlineLevel="2" x14ac:dyDescent="0.25">
      <c r="A19" s="3" t="s">
        <v>2</v>
      </c>
      <c r="B19" s="3" t="s">
        <v>14</v>
      </c>
      <c r="C19" s="3" t="s">
        <v>7</v>
      </c>
      <c r="D19" s="4">
        <v>42376</v>
      </c>
      <c r="E19" s="2">
        <v>1541</v>
      </c>
      <c r="F19" s="2">
        <v>2626</v>
      </c>
      <c r="G19" s="2" t="str">
        <f>A19&amp;"-"&amp;B19</f>
        <v>Praha-Korunní</v>
      </c>
      <c r="H19" s="1">
        <v>2</v>
      </c>
    </row>
    <row r="20" spans="1:8" outlineLevel="2" x14ac:dyDescent="0.25">
      <c r="A20" s="3" t="s">
        <v>2</v>
      </c>
      <c r="B20" s="3" t="s">
        <v>14</v>
      </c>
      <c r="C20" s="3" t="s">
        <v>6</v>
      </c>
      <c r="D20" s="4">
        <v>42407</v>
      </c>
      <c r="E20" s="2">
        <v>2879</v>
      </c>
      <c r="F20" s="2">
        <v>3323</v>
      </c>
      <c r="G20" s="2" t="str">
        <f>A20&amp;"-"&amp;B20</f>
        <v>Praha-Korunní</v>
      </c>
      <c r="H20" s="1">
        <v>7</v>
      </c>
    </row>
    <row r="21" spans="1:8" outlineLevel="2" x14ac:dyDescent="0.25">
      <c r="A21" s="3" t="s">
        <v>2</v>
      </c>
      <c r="B21" s="3" t="s">
        <v>14</v>
      </c>
      <c r="C21" s="3" t="s">
        <v>7</v>
      </c>
      <c r="D21" s="4">
        <v>42434</v>
      </c>
      <c r="E21" s="2">
        <v>1684</v>
      </c>
      <c r="F21" s="2">
        <v>2420</v>
      </c>
      <c r="G21" s="2" t="str">
        <f>A21&amp;"-"&amp;B21</f>
        <v>Praha-Korunní</v>
      </c>
      <c r="H21" s="1">
        <v>14</v>
      </c>
    </row>
    <row r="22" spans="1:8" outlineLevel="1" x14ac:dyDescent="0.25">
      <c r="A22" s="3"/>
      <c r="B22" s="3"/>
      <c r="C22" s="3"/>
      <c r="D22" s="4"/>
      <c r="E22" s="2">
        <f>SUBTOTAL(9,E19:E21)</f>
        <v>6104</v>
      </c>
      <c r="F22" s="2">
        <f>SUBTOTAL(9,F19:F21)</f>
        <v>8369</v>
      </c>
      <c r="G22" s="11" t="s">
        <v>34</v>
      </c>
      <c r="H22" s="1"/>
    </row>
    <row r="23" spans="1:8" outlineLevel="2" x14ac:dyDescent="0.25">
      <c r="A23" s="3" t="s">
        <v>2</v>
      </c>
      <c r="B23" s="3" t="s">
        <v>13</v>
      </c>
      <c r="C23" s="3" t="s">
        <v>6</v>
      </c>
      <c r="D23" s="4">
        <v>42374</v>
      </c>
      <c r="E23" s="2">
        <v>954</v>
      </c>
      <c r="F23" s="2">
        <v>1346</v>
      </c>
      <c r="G23" s="2" t="str">
        <f>A23&amp;"-"&amp;B23</f>
        <v>Praha-Strakonická</v>
      </c>
      <c r="H23" s="1">
        <v>1</v>
      </c>
    </row>
    <row r="24" spans="1:8" outlineLevel="2" x14ac:dyDescent="0.25">
      <c r="A24" s="3" t="s">
        <v>2</v>
      </c>
      <c r="B24" s="3" t="s">
        <v>13</v>
      </c>
      <c r="C24" s="3" t="s">
        <v>7</v>
      </c>
      <c r="D24" s="4">
        <v>42409</v>
      </c>
      <c r="E24" s="2">
        <v>1886</v>
      </c>
      <c r="F24" s="2">
        <v>2634</v>
      </c>
      <c r="G24" s="2" t="str">
        <f>A24&amp;"-"&amp;B24</f>
        <v>Praha-Strakonická</v>
      </c>
      <c r="H24" s="1">
        <v>8</v>
      </c>
    </row>
    <row r="25" spans="1:8" outlineLevel="2" x14ac:dyDescent="0.25">
      <c r="A25" s="3" t="s">
        <v>2</v>
      </c>
      <c r="B25" s="3" t="s">
        <v>13</v>
      </c>
      <c r="C25" s="3" t="s">
        <v>6</v>
      </c>
      <c r="D25" s="4">
        <v>42432</v>
      </c>
      <c r="E25" s="2">
        <v>3192</v>
      </c>
      <c r="F25" s="2">
        <v>4770</v>
      </c>
      <c r="G25" s="2" t="str">
        <f>A25&amp;"-"&amp;B25</f>
        <v>Praha-Strakonická</v>
      </c>
      <c r="H25" s="1">
        <v>13</v>
      </c>
    </row>
    <row r="26" spans="1:8" outlineLevel="1" x14ac:dyDescent="0.25">
      <c r="A26" s="3"/>
      <c r="B26" s="3"/>
      <c r="C26" s="3"/>
      <c r="D26" s="4"/>
      <c r="E26" s="2">
        <f>SUBTOTAL(9,E23:E25)</f>
        <v>6032</v>
      </c>
      <c r="F26" s="2">
        <f>SUBTOTAL(9,F23:F25)</f>
        <v>8750</v>
      </c>
      <c r="G26" s="11" t="s">
        <v>35</v>
      </c>
      <c r="H26" s="1"/>
    </row>
    <row r="27" spans="1:8" x14ac:dyDescent="0.25">
      <c r="A27" s="3"/>
      <c r="B27" s="3"/>
      <c r="C27" s="3"/>
      <c r="D27" s="4"/>
      <c r="E27" s="2">
        <f>SUBTOTAL(9,E3:E25)</f>
        <v>36831</v>
      </c>
      <c r="F27" s="2">
        <f>SUBTOTAL(9,F3:F25)</f>
        <v>50740</v>
      </c>
      <c r="G27" s="11" t="s">
        <v>24</v>
      </c>
      <c r="H27" s="1"/>
    </row>
    <row r="30" spans="1:8" ht="18.75" x14ac:dyDescent="0.3">
      <c r="A30" s="12" t="s">
        <v>20</v>
      </c>
      <c r="B30" s="12"/>
      <c r="C30" s="12"/>
      <c r="D30" s="12"/>
      <c r="E30" s="12"/>
      <c r="F30" s="12"/>
      <c r="G30" s="12"/>
    </row>
    <row r="31" spans="1:8" x14ac:dyDescent="0.25">
      <c r="A31" s="6" t="s">
        <v>5</v>
      </c>
      <c r="B31" s="6" t="s">
        <v>10</v>
      </c>
      <c r="C31" s="6" t="s">
        <v>11</v>
      </c>
      <c r="D31" s="6" t="s">
        <v>4</v>
      </c>
      <c r="E31" s="6" t="s">
        <v>12</v>
      </c>
      <c r="F31" s="6" t="s">
        <v>3</v>
      </c>
      <c r="G31" s="7" t="s">
        <v>18</v>
      </c>
    </row>
    <row r="32" spans="1:8" x14ac:dyDescent="0.25">
      <c r="A32" s="3" t="s">
        <v>2</v>
      </c>
      <c r="B32" s="3" t="s">
        <v>13</v>
      </c>
      <c r="C32" s="3" t="s">
        <v>6</v>
      </c>
      <c r="D32" s="4">
        <v>42374</v>
      </c>
      <c r="E32" s="2">
        <v>954</v>
      </c>
      <c r="F32" s="2">
        <v>1346</v>
      </c>
      <c r="G32" s="1">
        <v>1</v>
      </c>
    </row>
    <row r="33" spans="1:7" x14ac:dyDescent="0.25">
      <c r="A33" s="3" t="s">
        <v>2</v>
      </c>
      <c r="B33" s="3" t="s">
        <v>14</v>
      </c>
      <c r="C33" s="3" t="s">
        <v>7</v>
      </c>
      <c r="D33" s="4">
        <v>42376</v>
      </c>
      <c r="E33" s="2">
        <v>1541</v>
      </c>
      <c r="F33" s="2">
        <v>2626</v>
      </c>
      <c r="G33" s="1">
        <v>2</v>
      </c>
    </row>
    <row r="34" spans="1:7" x14ac:dyDescent="0.25">
      <c r="A34" s="3" t="s">
        <v>1</v>
      </c>
      <c r="B34" s="3" t="s">
        <v>13</v>
      </c>
      <c r="C34" s="3" t="s">
        <v>8</v>
      </c>
      <c r="D34" s="4">
        <v>42380</v>
      </c>
      <c r="E34" s="2">
        <v>914</v>
      </c>
      <c r="F34" s="2">
        <v>1090</v>
      </c>
      <c r="G34" s="1">
        <v>3</v>
      </c>
    </row>
    <row r="35" spans="1:7" x14ac:dyDescent="0.25">
      <c r="A35" s="3" t="s">
        <v>1</v>
      </c>
      <c r="B35" s="3" t="s">
        <v>15</v>
      </c>
      <c r="C35" s="3" t="s">
        <v>7</v>
      </c>
      <c r="D35" s="4">
        <v>42382</v>
      </c>
      <c r="E35" s="2">
        <v>3195</v>
      </c>
      <c r="F35" s="2">
        <v>4509</v>
      </c>
      <c r="G35" s="1">
        <v>4</v>
      </c>
    </row>
    <row r="36" spans="1:7" x14ac:dyDescent="0.25">
      <c r="A36" s="3" t="s">
        <v>0</v>
      </c>
      <c r="B36" s="3" t="s">
        <v>16</v>
      </c>
      <c r="C36" s="3" t="s">
        <v>7</v>
      </c>
      <c r="D36" s="4">
        <v>42389</v>
      </c>
      <c r="E36" s="2">
        <v>2397</v>
      </c>
      <c r="F36" s="2">
        <v>3876</v>
      </c>
      <c r="G36" s="1">
        <v>5</v>
      </c>
    </row>
    <row r="37" spans="1:7" x14ac:dyDescent="0.25">
      <c r="A37" s="3" t="s">
        <v>0</v>
      </c>
      <c r="B37" s="3" t="s">
        <v>17</v>
      </c>
      <c r="C37" s="3" t="s">
        <v>8</v>
      </c>
      <c r="D37" s="4">
        <v>42394</v>
      </c>
      <c r="E37" s="2">
        <v>1749</v>
      </c>
      <c r="F37" s="2">
        <v>2117</v>
      </c>
      <c r="G37" s="1">
        <v>6</v>
      </c>
    </row>
    <row r="38" spans="1:7" x14ac:dyDescent="0.25">
      <c r="A38" s="3" t="s">
        <v>2</v>
      </c>
      <c r="B38" s="3" t="s">
        <v>14</v>
      </c>
      <c r="C38" s="3" t="s">
        <v>6</v>
      </c>
      <c r="D38" s="4">
        <v>42407</v>
      </c>
      <c r="E38" s="2">
        <v>2879</v>
      </c>
      <c r="F38" s="2">
        <v>3323</v>
      </c>
      <c r="G38" s="1">
        <v>7</v>
      </c>
    </row>
    <row r="39" spans="1:7" x14ac:dyDescent="0.25">
      <c r="A39" s="3" t="s">
        <v>2</v>
      </c>
      <c r="B39" s="3" t="s">
        <v>13</v>
      </c>
      <c r="C39" s="3" t="s">
        <v>7</v>
      </c>
      <c r="D39" s="4">
        <v>42409</v>
      </c>
      <c r="E39" s="2">
        <v>1886</v>
      </c>
      <c r="F39" s="2">
        <v>2634</v>
      </c>
      <c r="G39" s="1">
        <v>8</v>
      </c>
    </row>
    <row r="40" spans="1:7" x14ac:dyDescent="0.25">
      <c r="A40" s="3" t="s">
        <v>1</v>
      </c>
      <c r="B40" s="3" t="s">
        <v>13</v>
      </c>
      <c r="C40" s="3" t="s">
        <v>8</v>
      </c>
      <c r="D40" s="4">
        <v>42413</v>
      </c>
      <c r="E40" s="2">
        <v>2987</v>
      </c>
      <c r="F40" s="2">
        <v>4528</v>
      </c>
      <c r="G40" s="1">
        <v>9</v>
      </c>
    </row>
    <row r="41" spans="1:7" x14ac:dyDescent="0.25">
      <c r="A41" s="3" t="s">
        <v>1</v>
      </c>
      <c r="B41" s="3" t="s">
        <v>15</v>
      </c>
      <c r="C41" s="3" t="s">
        <v>9</v>
      </c>
      <c r="D41" s="4">
        <v>42415</v>
      </c>
      <c r="E41" s="2">
        <v>2736</v>
      </c>
      <c r="F41" s="2">
        <v>3073</v>
      </c>
      <c r="G41" s="1">
        <v>10</v>
      </c>
    </row>
    <row r="42" spans="1:7" x14ac:dyDescent="0.25">
      <c r="A42" s="3" t="s">
        <v>0</v>
      </c>
      <c r="B42" s="3" t="s">
        <v>16</v>
      </c>
      <c r="C42" s="3" t="s">
        <v>6</v>
      </c>
      <c r="D42" s="4">
        <v>42422</v>
      </c>
      <c r="E42" s="2">
        <v>1566</v>
      </c>
      <c r="F42" s="2">
        <v>2114</v>
      </c>
      <c r="G42" s="1">
        <v>11</v>
      </c>
    </row>
    <row r="43" spans="1:7" x14ac:dyDescent="0.25">
      <c r="A43" s="3" t="s">
        <v>0</v>
      </c>
      <c r="B43" s="3" t="s">
        <v>17</v>
      </c>
      <c r="C43" s="3" t="s">
        <v>9</v>
      </c>
      <c r="D43" s="4">
        <v>42427</v>
      </c>
      <c r="E43" s="2">
        <v>2766</v>
      </c>
      <c r="F43" s="2">
        <v>3316</v>
      </c>
      <c r="G43" s="1">
        <v>12</v>
      </c>
    </row>
    <row r="44" spans="1:7" x14ac:dyDescent="0.25">
      <c r="A44" s="3" t="s">
        <v>2</v>
      </c>
      <c r="B44" s="3" t="s">
        <v>13</v>
      </c>
      <c r="C44" s="3" t="s">
        <v>6</v>
      </c>
      <c r="D44" s="4">
        <v>42432</v>
      </c>
      <c r="E44" s="2">
        <v>3192</v>
      </c>
      <c r="F44" s="2">
        <v>4770</v>
      </c>
      <c r="G44" s="1">
        <v>13</v>
      </c>
    </row>
    <row r="45" spans="1:7" x14ac:dyDescent="0.25">
      <c r="A45" s="3" t="s">
        <v>2</v>
      </c>
      <c r="B45" s="3" t="s">
        <v>14</v>
      </c>
      <c r="C45" s="3" t="s">
        <v>7</v>
      </c>
      <c r="D45" s="4">
        <v>42434</v>
      </c>
      <c r="E45" s="2">
        <v>1684</v>
      </c>
      <c r="F45" s="2">
        <v>2420</v>
      </c>
      <c r="G45" s="1">
        <v>14</v>
      </c>
    </row>
    <row r="46" spans="1:7" x14ac:dyDescent="0.25">
      <c r="A46" s="3" t="s">
        <v>1</v>
      </c>
      <c r="B46" s="3" t="s">
        <v>15</v>
      </c>
      <c r="C46" s="3" t="s">
        <v>8</v>
      </c>
      <c r="D46" s="4">
        <v>42438</v>
      </c>
      <c r="E46" s="2">
        <v>2987</v>
      </c>
      <c r="F46" s="2">
        <v>3460</v>
      </c>
      <c r="G46" s="1">
        <v>15</v>
      </c>
    </row>
    <row r="47" spans="1:7" x14ac:dyDescent="0.25">
      <c r="A47" s="3" t="s">
        <v>1</v>
      </c>
      <c r="B47" s="3" t="s">
        <v>13</v>
      </c>
      <c r="C47" s="3" t="s">
        <v>6</v>
      </c>
      <c r="D47" s="4">
        <v>42440</v>
      </c>
      <c r="E47" s="2">
        <v>1195</v>
      </c>
      <c r="F47" s="2">
        <v>1979</v>
      </c>
      <c r="G47" s="1">
        <v>16</v>
      </c>
    </row>
    <row r="48" spans="1:7" x14ac:dyDescent="0.25">
      <c r="A48" s="3" t="s">
        <v>0</v>
      </c>
      <c r="B48" s="3" t="s">
        <v>16</v>
      </c>
      <c r="C48" s="3" t="s">
        <v>7</v>
      </c>
      <c r="D48" s="4">
        <v>42447</v>
      </c>
      <c r="E48" s="2">
        <v>1189</v>
      </c>
      <c r="F48" s="2">
        <v>2320</v>
      </c>
      <c r="G48" s="1">
        <v>17</v>
      </c>
    </row>
    <row r="49" spans="1:7" x14ac:dyDescent="0.25">
      <c r="A49" s="3" t="s">
        <v>0</v>
      </c>
      <c r="B49" s="3" t="s">
        <v>16</v>
      </c>
      <c r="C49" s="3" t="s">
        <v>8</v>
      </c>
      <c r="D49" s="4">
        <v>42452</v>
      </c>
      <c r="E49" s="2">
        <v>1014</v>
      </c>
      <c r="F49" s="2">
        <v>1239</v>
      </c>
      <c r="G49" s="1">
        <v>18</v>
      </c>
    </row>
  </sheetData>
  <sortState ref="A3:H20">
    <sortCondition ref="G7"/>
  </sortState>
  <mergeCells count="2">
    <mergeCell ref="A1:G1"/>
    <mergeCell ref="A30:G30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46"/>
  <sheetViews>
    <sheetView workbookViewId="0">
      <selection activeCell="H1" sqref="H1"/>
    </sheetView>
  </sheetViews>
  <sheetFormatPr defaultRowHeight="15.75" outlineLevelRow="2" x14ac:dyDescent="0.25"/>
  <cols>
    <col min="1" max="1" width="9" customWidth="1"/>
    <col min="2" max="2" width="16.25" customWidth="1"/>
    <col min="3" max="3" width="12.5" customWidth="1"/>
    <col min="4" max="4" width="13.75" bestFit="1" customWidth="1"/>
    <col min="5" max="5" width="12.25" bestFit="1" customWidth="1"/>
    <col min="6" max="6" width="10.5" customWidth="1"/>
    <col min="7" max="7" width="10.5" bestFit="1" customWidth="1"/>
    <col min="11" max="11" width="10.875" bestFit="1" customWidth="1"/>
    <col min="12" max="12" width="11.75" bestFit="1" customWidth="1"/>
    <col min="14" max="14" width="10.875" bestFit="1" customWidth="1"/>
    <col min="15" max="15" width="15.125" bestFit="1" customWidth="1"/>
  </cols>
  <sheetData>
    <row r="1" spans="1:15" ht="19.5" thickBot="1" x14ac:dyDescent="0.35">
      <c r="A1" s="12" t="s">
        <v>19</v>
      </c>
      <c r="B1" s="12"/>
      <c r="C1" s="12"/>
      <c r="D1" s="12"/>
      <c r="E1" s="12"/>
      <c r="F1" s="12"/>
      <c r="G1" s="12"/>
    </row>
    <row r="2" spans="1:15" x14ac:dyDescent="0.25">
      <c r="A2" s="6" t="s">
        <v>5</v>
      </c>
      <c r="B2" s="6" t="s">
        <v>10</v>
      </c>
      <c r="C2" s="6" t="s">
        <v>11</v>
      </c>
      <c r="D2" s="6" t="s">
        <v>36</v>
      </c>
      <c r="E2" s="6" t="s">
        <v>12</v>
      </c>
      <c r="F2" s="6" t="s">
        <v>3</v>
      </c>
      <c r="G2" s="7" t="s">
        <v>18</v>
      </c>
      <c r="H2" s="5" t="s">
        <v>37</v>
      </c>
      <c r="K2" s="14" t="s">
        <v>38</v>
      </c>
      <c r="L2" s="15" t="s">
        <v>39</v>
      </c>
      <c r="N2" s="14" t="s">
        <v>38</v>
      </c>
      <c r="O2" s="15" t="s">
        <v>52</v>
      </c>
    </row>
    <row r="3" spans="1:15" outlineLevel="2" x14ac:dyDescent="0.25">
      <c r="A3" s="3" t="s">
        <v>2</v>
      </c>
      <c r="B3" s="3" t="s">
        <v>13</v>
      </c>
      <c r="C3" s="3" t="s">
        <v>6</v>
      </c>
      <c r="D3" s="4">
        <v>42374</v>
      </c>
      <c r="E3" s="2">
        <v>954</v>
      </c>
      <c r="F3" s="2">
        <v>1346</v>
      </c>
      <c r="G3" s="1">
        <v>1</v>
      </c>
      <c r="H3" s="13" t="str">
        <f>YEAR(D3)&amp;" "&amp;VLOOKUP(MONTH(D3),$K$3:$L$15,2,FALSE)</f>
        <v>2016 01-leden</v>
      </c>
      <c r="I3" s="1"/>
      <c r="K3" s="16">
        <v>1</v>
      </c>
      <c r="L3" s="17" t="s">
        <v>40</v>
      </c>
      <c r="N3" s="16">
        <v>1</v>
      </c>
      <c r="O3" s="17" t="s">
        <v>53</v>
      </c>
    </row>
    <row r="4" spans="1:15" outlineLevel="2" x14ac:dyDescent="0.25">
      <c r="A4" s="3" t="s">
        <v>2</v>
      </c>
      <c r="B4" s="3" t="s">
        <v>14</v>
      </c>
      <c r="C4" s="3" t="s">
        <v>7</v>
      </c>
      <c r="D4" s="4">
        <v>42376</v>
      </c>
      <c r="E4" s="2">
        <v>1541</v>
      </c>
      <c r="F4" s="2">
        <v>2626</v>
      </c>
      <c r="G4" s="1">
        <v>2</v>
      </c>
      <c r="H4" s="13" t="str">
        <f t="shared" ref="H4:H22" si="0">YEAR(D4)&amp;" "&amp;VLOOKUP(MONTH(D4),$K$3:$L$15,2,FALSE)</f>
        <v>2016 01-leden</v>
      </c>
      <c r="I4" s="1"/>
      <c r="K4" s="16">
        <v>2</v>
      </c>
      <c r="L4" s="17" t="s">
        <v>41</v>
      </c>
      <c r="N4" s="16">
        <v>2</v>
      </c>
      <c r="O4" s="17" t="s">
        <v>53</v>
      </c>
    </row>
    <row r="5" spans="1:15" outlineLevel="2" x14ac:dyDescent="0.25">
      <c r="A5" s="3" t="s">
        <v>1</v>
      </c>
      <c r="B5" s="3" t="s">
        <v>13</v>
      </c>
      <c r="C5" s="3" t="s">
        <v>8</v>
      </c>
      <c r="D5" s="4">
        <v>42380</v>
      </c>
      <c r="E5" s="2">
        <v>914</v>
      </c>
      <c r="F5" s="2">
        <v>1090</v>
      </c>
      <c r="G5" s="1">
        <v>3</v>
      </c>
      <c r="H5" s="13" t="str">
        <f t="shared" si="0"/>
        <v>2016 01-leden</v>
      </c>
      <c r="I5" s="1"/>
      <c r="K5" s="16">
        <v>3</v>
      </c>
      <c r="L5" s="17" t="s">
        <v>42</v>
      </c>
      <c r="N5" s="16">
        <v>3</v>
      </c>
      <c r="O5" s="17" t="s">
        <v>53</v>
      </c>
    </row>
    <row r="6" spans="1:15" outlineLevel="2" x14ac:dyDescent="0.25">
      <c r="A6" s="3" t="s">
        <v>1</v>
      </c>
      <c r="B6" s="3" t="s">
        <v>15</v>
      </c>
      <c r="C6" s="3" t="s">
        <v>7</v>
      </c>
      <c r="D6" s="4">
        <v>42382</v>
      </c>
      <c r="E6" s="2">
        <v>3195</v>
      </c>
      <c r="F6" s="2">
        <v>4509</v>
      </c>
      <c r="G6" s="1">
        <v>4</v>
      </c>
      <c r="H6" s="13" t="str">
        <f t="shared" si="0"/>
        <v>2016 01-leden</v>
      </c>
      <c r="I6" s="1"/>
      <c r="K6" s="16">
        <v>4</v>
      </c>
      <c r="L6" s="17" t="s">
        <v>43</v>
      </c>
      <c r="N6" s="16">
        <v>4</v>
      </c>
      <c r="O6" s="17" t="s">
        <v>54</v>
      </c>
    </row>
    <row r="7" spans="1:15" outlineLevel="2" x14ac:dyDescent="0.25">
      <c r="A7" s="3" t="s">
        <v>0</v>
      </c>
      <c r="B7" s="3" t="s">
        <v>16</v>
      </c>
      <c r="C7" s="3" t="s">
        <v>7</v>
      </c>
      <c r="D7" s="4">
        <v>42389</v>
      </c>
      <c r="E7" s="2">
        <v>2397</v>
      </c>
      <c r="F7" s="2">
        <v>3876</v>
      </c>
      <c r="G7" s="1">
        <v>5</v>
      </c>
      <c r="H7" s="13" t="str">
        <f t="shared" si="0"/>
        <v>2016 01-leden</v>
      </c>
      <c r="K7" s="16">
        <v>5</v>
      </c>
      <c r="L7" s="17" t="s">
        <v>44</v>
      </c>
      <c r="N7" s="16">
        <v>5</v>
      </c>
      <c r="O7" s="17" t="s">
        <v>54</v>
      </c>
    </row>
    <row r="8" spans="1:15" outlineLevel="2" x14ac:dyDescent="0.25">
      <c r="A8" s="3" t="s">
        <v>0</v>
      </c>
      <c r="B8" s="3" t="s">
        <v>17</v>
      </c>
      <c r="C8" s="3" t="s">
        <v>8</v>
      </c>
      <c r="D8" s="4">
        <v>42394</v>
      </c>
      <c r="E8" s="2">
        <v>1749</v>
      </c>
      <c r="F8" s="2">
        <v>2117</v>
      </c>
      <c r="G8" s="1">
        <v>6</v>
      </c>
      <c r="H8" s="13" t="str">
        <f t="shared" si="0"/>
        <v>2016 01-leden</v>
      </c>
      <c r="K8" s="16">
        <v>6</v>
      </c>
      <c r="L8" s="17" t="s">
        <v>45</v>
      </c>
      <c r="N8" s="16">
        <v>6</v>
      </c>
      <c r="O8" s="17" t="s">
        <v>54</v>
      </c>
    </row>
    <row r="9" spans="1:15" outlineLevel="1" x14ac:dyDescent="0.25">
      <c r="A9" s="3"/>
      <c r="B9" s="3"/>
      <c r="C9" s="3"/>
      <c r="D9" s="4"/>
      <c r="E9" s="2">
        <f>SUBTOTAL(9,E3:E8)</f>
        <v>10750</v>
      </c>
      <c r="F9" s="2">
        <f>SUBTOTAL(9,F3:F8)</f>
        <v>15564</v>
      </c>
      <c r="G9" s="1"/>
      <c r="H9" s="20" t="s">
        <v>57</v>
      </c>
      <c r="K9" s="16"/>
      <c r="L9" s="17"/>
      <c r="N9" s="16"/>
      <c r="O9" s="17"/>
    </row>
    <row r="10" spans="1:15" outlineLevel="2" x14ac:dyDescent="0.25">
      <c r="A10" s="3" t="s">
        <v>2</v>
      </c>
      <c r="B10" s="3" t="s">
        <v>14</v>
      </c>
      <c r="C10" s="3" t="s">
        <v>6</v>
      </c>
      <c r="D10" s="4">
        <v>42407</v>
      </c>
      <c r="E10" s="2">
        <v>2879</v>
      </c>
      <c r="F10" s="2">
        <v>3323</v>
      </c>
      <c r="G10" s="1">
        <v>7</v>
      </c>
      <c r="H10" s="13" t="str">
        <f t="shared" si="0"/>
        <v>2016 02-únor</v>
      </c>
      <c r="K10" s="16">
        <v>7</v>
      </c>
      <c r="L10" s="17" t="s">
        <v>46</v>
      </c>
      <c r="N10" s="16">
        <v>7</v>
      </c>
      <c r="O10" s="17" t="s">
        <v>55</v>
      </c>
    </row>
    <row r="11" spans="1:15" outlineLevel="2" x14ac:dyDescent="0.25">
      <c r="A11" s="3" t="s">
        <v>2</v>
      </c>
      <c r="B11" s="3" t="s">
        <v>13</v>
      </c>
      <c r="C11" s="3" t="s">
        <v>7</v>
      </c>
      <c r="D11" s="4">
        <v>42409</v>
      </c>
      <c r="E11" s="2">
        <v>1886</v>
      </c>
      <c r="F11" s="2">
        <v>2634</v>
      </c>
      <c r="G11" s="1">
        <v>8</v>
      </c>
      <c r="H11" s="13" t="str">
        <f t="shared" si="0"/>
        <v>2016 02-únor</v>
      </c>
      <c r="K11" s="16">
        <v>8</v>
      </c>
      <c r="L11" s="17" t="s">
        <v>47</v>
      </c>
      <c r="N11" s="16">
        <v>8</v>
      </c>
      <c r="O11" s="17" t="s">
        <v>55</v>
      </c>
    </row>
    <row r="12" spans="1:15" outlineLevel="2" x14ac:dyDescent="0.25">
      <c r="A12" s="3" t="s">
        <v>1</v>
      </c>
      <c r="B12" s="3" t="s">
        <v>13</v>
      </c>
      <c r="C12" s="3" t="s">
        <v>8</v>
      </c>
      <c r="D12" s="4">
        <v>42413</v>
      </c>
      <c r="E12" s="2">
        <v>2987</v>
      </c>
      <c r="F12" s="2">
        <v>4528</v>
      </c>
      <c r="G12" s="1">
        <v>9</v>
      </c>
      <c r="H12" s="13" t="str">
        <f t="shared" si="0"/>
        <v>2016 02-únor</v>
      </c>
      <c r="K12" s="16">
        <v>9</v>
      </c>
      <c r="L12" s="17" t="s">
        <v>48</v>
      </c>
      <c r="N12" s="16">
        <v>9</v>
      </c>
      <c r="O12" s="17" t="s">
        <v>55</v>
      </c>
    </row>
    <row r="13" spans="1:15" outlineLevel="2" x14ac:dyDescent="0.25">
      <c r="A13" s="3" t="s">
        <v>1</v>
      </c>
      <c r="B13" s="3" t="s">
        <v>15</v>
      </c>
      <c r="C13" s="3" t="s">
        <v>9</v>
      </c>
      <c r="D13" s="4">
        <v>42415</v>
      </c>
      <c r="E13" s="2">
        <v>2736</v>
      </c>
      <c r="F13" s="2">
        <v>3073</v>
      </c>
      <c r="G13" s="1">
        <v>10</v>
      </c>
      <c r="H13" s="13" t="str">
        <f t="shared" si="0"/>
        <v>2016 02-únor</v>
      </c>
      <c r="K13" s="16">
        <v>10</v>
      </c>
      <c r="L13" s="17" t="s">
        <v>49</v>
      </c>
      <c r="N13" s="16">
        <v>10</v>
      </c>
      <c r="O13" s="17" t="s">
        <v>56</v>
      </c>
    </row>
    <row r="14" spans="1:15" outlineLevel="2" x14ac:dyDescent="0.25">
      <c r="A14" s="3" t="s">
        <v>0</v>
      </c>
      <c r="B14" s="3" t="s">
        <v>16</v>
      </c>
      <c r="C14" s="3" t="s">
        <v>6</v>
      </c>
      <c r="D14" s="4">
        <v>42422</v>
      </c>
      <c r="E14" s="2">
        <v>1566</v>
      </c>
      <c r="F14" s="2">
        <v>2114</v>
      </c>
      <c r="G14" s="1">
        <v>11</v>
      </c>
      <c r="H14" s="13" t="str">
        <f t="shared" si="0"/>
        <v>2016 02-únor</v>
      </c>
      <c r="K14" s="16">
        <v>11</v>
      </c>
      <c r="L14" s="17" t="s">
        <v>50</v>
      </c>
      <c r="N14" s="16">
        <v>11</v>
      </c>
      <c r="O14" s="17" t="s">
        <v>56</v>
      </c>
    </row>
    <row r="15" spans="1:15" ht="16.5" outlineLevel="2" thickBot="1" x14ac:dyDescent="0.3">
      <c r="A15" s="3" t="s">
        <v>0</v>
      </c>
      <c r="B15" s="3" t="s">
        <v>17</v>
      </c>
      <c r="C15" s="3" t="s">
        <v>9</v>
      </c>
      <c r="D15" s="4">
        <v>42427</v>
      </c>
      <c r="E15" s="2">
        <v>2766</v>
      </c>
      <c r="F15" s="2">
        <v>3316</v>
      </c>
      <c r="G15" s="1">
        <v>12</v>
      </c>
      <c r="H15" s="13" t="str">
        <f t="shared" si="0"/>
        <v>2016 02-únor</v>
      </c>
      <c r="K15" s="18">
        <v>12</v>
      </c>
      <c r="L15" s="19" t="s">
        <v>51</v>
      </c>
      <c r="N15" s="18">
        <v>12</v>
      </c>
      <c r="O15" s="19" t="s">
        <v>56</v>
      </c>
    </row>
    <row r="16" spans="1:15" outlineLevel="1" x14ac:dyDescent="0.25">
      <c r="A16" s="3"/>
      <c r="B16" s="3"/>
      <c r="C16" s="3"/>
      <c r="D16" s="4"/>
      <c r="E16" s="2">
        <f>SUBTOTAL(9,E10:E15)</f>
        <v>14820</v>
      </c>
      <c r="F16" s="2">
        <f>SUBTOTAL(9,F10:F15)</f>
        <v>18988</v>
      </c>
      <c r="G16" s="1"/>
      <c r="H16" s="20" t="s">
        <v>58</v>
      </c>
      <c r="K16" s="3"/>
      <c r="L16" s="21"/>
      <c r="N16" s="3"/>
      <c r="O16" s="21"/>
    </row>
    <row r="17" spans="1:8" outlineLevel="2" x14ac:dyDescent="0.25">
      <c r="A17" s="3" t="s">
        <v>2</v>
      </c>
      <c r="B17" s="3" t="s">
        <v>13</v>
      </c>
      <c r="C17" s="3" t="s">
        <v>6</v>
      </c>
      <c r="D17" s="4">
        <v>42432</v>
      </c>
      <c r="E17" s="2">
        <v>3192</v>
      </c>
      <c r="F17" s="2">
        <v>4770</v>
      </c>
      <c r="G17" s="1">
        <v>13</v>
      </c>
      <c r="H17" s="13" t="str">
        <f t="shared" si="0"/>
        <v>2016 03-březen</v>
      </c>
    </row>
    <row r="18" spans="1:8" outlineLevel="2" x14ac:dyDescent="0.25">
      <c r="A18" s="3" t="s">
        <v>2</v>
      </c>
      <c r="B18" s="3" t="s">
        <v>14</v>
      </c>
      <c r="C18" s="3" t="s">
        <v>7</v>
      </c>
      <c r="D18" s="4">
        <v>42434</v>
      </c>
      <c r="E18" s="2">
        <v>1684</v>
      </c>
      <c r="F18" s="2">
        <v>2420</v>
      </c>
      <c r="G18" s="1">
        <v>14</v>
      </c>
      <c r="H18" s="13" t="str">
        <f t="shared" si="0"/>
        <v>2016 03-březen</v>
      </c>
    </row>
    <row r="19" spans="1:8" outlineLevel="2" x14ac:dyDescent="0.25">
      <c r="A19" s="3" t="s">
        <v>1</v>
      </c>
      <c r="B19" s="3" t="s">
        <v>15</v>
      </c>
      <c r="C19" s="3" t="s">
        <v>8</v>
      </c>
      <c r="D19" s="4">
        <v>42438</v>
      </c>
      <c r="E19" s="2">
        <v>2987</v>
      </c>
      <c r="F19" s="2">
        <v>3460</v>
      </c>
      <c r="G19" s="1">
        <v>15</v>
      </c>
      <c r="H19" s="13" t="str">
        <f t="shared" si="0"/>
        <v>2016 03-březen</v>
      </c>
    </row>
    <row r="20" spans="1:8" outlineLevel="2" x14ac:dyDescent="0.25">
      <c r="A20" s="3" t="s">
        <v>1</v>
      </c>
      <c r="B20" s="3" t="s">
        <v>13</v>
      </c>
      <c r="C20" s="3" t="s">
        <v>6</v>
      </c>
      <c r="D20" s="4">
        <v>42440</v>
      </c>
      <c r="E20" s="2">
        <v>1195</v>
      </c>
      <c r="F20" s="2">
        <v>1979</v>
      </c>
      <c r="G20" s="1">
        <v>16</v>
      </c>
      <c r="H20" s="13" t="str">
        <f t="shared" si="0"/>
        <v>2016 03-březen</v>
      </c>
    </row>
    <row r="21" spans="1:8" outlineLevel="2" x14ac:dyDescent="0.25">
      <c r="A21" s="3" t="s">
        <v>0</v>
      </c>
      <c r="B21" s="3" t="s">
        <v>16</v>
      </c>
      <c r="C21" s="3" t="s">
        <v>7</v>
      </c>
      <c r="D21" s="4">
        <v>42447</v>
      </c>
      <c r="E21" s="2">
        <v>1189</v>
      </c>
      <c r="F21" s="2">
        <v>2320</v>
      </c>
      <c r="G21" s="1">
        <v>17</v>
      </c>
      <c r="H21" s="13" t="str">
        <f t="shared" si="0"/>
        <v>2016 03-březen</v>
      </c>
    </row>
    <row r="22" spans="1:8" outlineLevel="2" x14ac:dyDescent="0.25">
      <c r="A22" s="3" t="s">
        <v>0</v>
      </c>
      <c r="B22" s="3" t="s">
        <v>16</v>
      </c>
      <c r="C22" s="3" t="s">
        <v>8</v>
      </c>
      <c r="D22" s="4">
        <v>42452</v>
      </c>
      <c r="E22" s="2">
        <v>1014</v>
      </c>
      <c r="F22" s="2">
        <v>1239</v>
      </c>
      <c r="G22" s="1">
        <v>18</v>
      </c>
      <c r="H22" s="13" t="str">
        <f t="shared" si="0"/>
        <v>2016 03-březen</v>
      </c>
    </row>
    <row r="23" spans="1:8" outlineLevel="1" x14ac:dyDescent="0.25">
      <c r="A23" s="3"/>
      <c r="B23" s="3"/>
      <c r="C23" s="3"/>
      <c r="D23" s="4"/>
      <c r="E23" s="2">
        <f>SUBTOTAL(9,E17:E22)</f>
        <v>11261</v>
      </c>
      <c r="F23" s="2">
        <f>SUBTOTAL(9,F17:F22)</f>
        <v>16188</v>
      </c>
      <c r="G23" s="1"/>
      <c r="H23" s="20" t="s">
        <v>59</v>
      </c>
    </row>
    <row r="24" spans="1:8" x14ac:dyDescent="0.25">
      <c r="A24" s="3"/>
      <c r="B24" s="3"/>
      <c r="C24" s="3"/>
      <c r="D24" s="4"/>
      <c r="E24" s="2">
        <f>SUBTOTAL(9,E3:E22)</f>
        <v>36831</v>
      </c>
      <c r="F24" s="2">
        <f>SUBTOTAL(9,F3:F22)</f>
        <v>50740</v>
      </c>
      <c r="G24" s="1"/>
      <c r="H24" s="20" t="s">
        <v>24</v>
      </c>
    </row>
    <row r="27" spans="1:8" ht="18.75" x14ac:dyDescent="0.3">
      <c r="A27" s="12" t="s">
        <v>20</v>
      </c>
      <c r="B27" s="12"/>
      <c r="C27" s="12"/>
      <c r="D27" s="12"/>
      <c r="E27" s="12"/>
      <c r="F27" s="12"/>
      <c r="G27" s="12"/>
    </row>
    <row r="28" spans="1:8" x14ac:dyDescent="0.25">
      <c r="A28" s="6" t="s">
        <v>5</v>
      </c>
      <c r="B28" s="6" t="s">
        <v>10</v>
      </c>
      <c r="C28" s="6" t="s">
        <v>11</v>
      </c>
      <c r="D28" s="6" t="s">
        <v>36</v>
      </c>
      <c r="E28" s="6" t="s">
        <v>12</v>
      </c>
      <c r="F28" s="6" t="s">
        <v>3</v>
      </c>
      <c r="G28" s="7" t="s">
        <v>18</v>
      </c>
    </row>
    <row r="29" spans="1:8" x14ac:dyDescent="0.25">
      <c r="A29" s="3" t="s">
        <v>2</v>
      </c>
      <c r="B29" s="3" t="s">
        <v>13</v>
      </c>
      <c r="C29" s="3" t="s">
        <v>6</v>
      </c>
      <c r="D29" s="4">
        <v>42374</v>
      </c>
      <c r="E29" s="2">
        <v>954</v>
      </c>
      <c r="F29" s="2">
        <v>1346</v>
      </c>
      <c r="G29" s="1">
        <v>1</v>
      </c>
    </row>
    <row r="30" spans="1:8" x14ac:dyDescent="0.25">
      <c r="A30" s="3" t="s">
        <v>2</v>
      </c>
      <c r="B30" s="3" t="s">
        <v>14</v>
      </c>
      <c r="C30" s="3" t="s">
        <v>7</v>
      </c>
      <c r="D30" s="4">
        <v>42376</v>
      </c>
      <c r="E30" s="2">
        <v>1541</v>
      </c>
      <c r="F30" s="2">
        <v>2626</v>
      </c>
      <c r="G30" s="1">
        <v>2</v>
      </c>
    </row>
    <row r="31" spans="1:8" x14ac:dyDescent="0.25">
      <c r="A31" s="3" t="s">
        <v>1</v>
      </c>
      <c r="B31" s="3" t="s">
        <v>13</v>
      </c>
      <c r="C31" s="3" t="s">
        <v>8</v>
      </c>
      <c r="D31" s="4">
        <v>42380</v>
      </c>
      <c r="E31" s="2">
        <v>914</v>
      </c>
      <c r="F31" s="2">
        <v>1090</v>
      </c>
      <c r="G31" s="1">
        <v>3</v>
      </c>
    </row>
    <row r="32" spans="1:8" x14ac:dyDescent="0.25">
      <c r="A32" s="3" t="s">
        <v>1</v>
      </c>
      <c r="B32" s="3" t="s">
        <v>15</v>
      </c>
      <c r="C32" s="3" t="s">
        <v>7</v>
      </c>
      <c r="D32" s="4">
        <v>42382</v>
      </c>
      <c r="E32" s="2">
        <v>3195</v>
      </c>
      <c r="F32" s="2">
        <v>4509</v>
      </c>
      <c r="G32" s="1">
        <v>4</v>
      </c>
    </row>
    <row r="33" spans="1:7" x14ac:dyDescent="0.25">
      <c r="A33" s="3" t="s">
        <v>0</v>
      </c>
      <c r="B33" s="3" t="s">
        <v>16</v>
      </c>
      <c r="C33" s="3" t="s">
        <v>7</v>
      </c>
      <c r="D33" s="4">
        <v>42389</v>
      </c>
      <c r="E33" s="2">
        <v>2397</v>
      </c>
      <c r="F33" s="2">
        <v>3876</v>
      </c>
      <c r="G33" s="1">
        <v>5</v>
      </c>
    </row>
    <row r="34" spans="1:7" x14ac:dyDescent="0.25">
      <c r="A34" s="3" t="s">
        <v>0</v>
      </c>
      <c r="B34" s="3" t="s">
        <v>17</v>
      </c>
      <c r="C34" s="3" t="s">
        <v>8</v>
      </c>
      <c r="D34" s="4">
        <v>42394</v>
      </c>
      <c r="E34" s="2">
        <v>1749</v>
      </c>
      <c r="F34" s="2">
        <v>2117</v>
      </c>
      <c r="G34" s="1">
        <v>6</v>
      </c>
    </row>
    <row r="35" spans="1:7" x14ac:dyDescent="0.25">
      <c r="A35" s="3" t="s">
        <v>2</v>
      </c>
      <c r="B35" s="3" t="s">
        <v>14</v>
      </c>
      <c r="C35" s="3" t="s">
        <v>6</v>
      </c>
      <c r="D35" s="4">
        <v>42407</v>
      </c>
      <c r="E35" s="2">
        <v>2879</v>
      </c>
      <c r="F35" s="2">
        <v>3323</v>
      </c>
      <c r="G35" s="1">
        <v>7</v>
      </c>
    </row>
    <row r="36" spans="1:7" x14ac:dyDescent="0.25">
      <c r="A36" s="3" t="s">
        <v>2</v>
      </c>
      <c r="B36" s="3" t="s">
        <v>13</v>
      </c>
      <c r="C36" s="3" t="s">
        <v>7</v>
      </c>
      <c r="D36" s="4">
        <v>42409</v>
      </c>
      <c r="E36" s="2">
        <v>1886</v>
      </c>
      <c r="F36" s="2">
        <v>2634</v>
      </c>
      <c r="G36" s="1">
        <v>8</v>
      </c>
    </row>
    <row r="37" spans="1:7" x14ac:dyDescent="0.25">
      <c r="A37" s="3" t="s">
        <v>1</v>
      </c>
      <c r="B37" s="3" t="s">
        <v>13</v>
      </c>
      <c r="C37" s="3" t="s">
        <v>8</v>
      </c>
      <c r="D37" s="4">
        <v>42413</v>
      </c>
      <c r="E37" s="2">
        <v>2987</v>
      </c>
      <c r="F37" s="2">
        <v>4528</v>
      </c>
      <c r="G37" s="1">
        <v>9</v>
      </c>
    </row>
    <row r="38" spans="1:7" x14ac:dyDescent="0.25">
      <c r="A38" s="3" t="s">
        <v>1</v>
      </c>
      <c r="B38" s="3" t="s">
        <v>15</v>
      </c>
      <c r="C38" s="3" t="s">
        <v>9</v>
      </c>
      <c r="D38" s="4">
        <v>42415</v>
      </c>
      <c r="E38" s="2">
        <v>2736</v>
      </c>
      <c r="F38" s="2">
        <v>3073</v>
      </c>
      <c r="G38" s="1">
        <v>10</v>
      </c>
    </row>
    <row r="39" spans="1:7" x14ac:dyDescent="0.25">
      <c r="A39" s="3" t="s">
        <v>0</v>
      </c>
      <c r="B39" s="3" t="s">
        <v>16</v>
      </c>
      <c r="C39" s="3" t="s">
        <v>6</v>
      </c>
      <c r="D39" s="4">
        <v>42422</v>
      </c>
      <c r="E39" s="2">
        <v>1566</v>
      </c>
      <c r="F39" s="2">
        <v>2114</v>
      </c>
      <c r="G39" s="1">
        <v>11</v>
      </c>
    </row>
    <row r="40" spans="1:7" x14ac:dyDescent="0.25">
      <c r="A40" s="3" t="s">
        <v>0</v>
      </c>
      <c r="B40" s="3" t="s">
        <v>17</v>
      </c>
      <c r="C40" s="3" t="s">
        <v>9</v>
      </c>
      <c r="D40" s="4">
        <v>42427</v>
      </c>
      <c r="E40" s="2">
        <v>2766</v>
      </c>
      <c r="F40" s="2">
        <v>3316</v>
      </c>
      <c r="G40" s="1">
        <v>12</v>
      </c>
    </row>
    <row r="41" spans="1:7" x14ac:dyDescent="0.25">
      <c r="A41" s="3" t="s">
        <v>2</v>
      </c>
      <c r="B41" s="3" t="s">
        <v>13</v>
      </c>
      <c r="C41" s="3" t="s">
        <v>6</v>
      </c>
      <c r="D41" s="4">
        <v>42432</v>
      </c>
      <c r="E41" s="2">
        <v>3192</v>
      </c>
      <c r="F41" s="2">
        <v>4770</v>
      </c>
      <c r="G41" s="1">
        <v>13</v>
      </c>
    </row>
    <row r="42" spans="1:7" x14ac:dyDescent="0.25">
      <c r="A42" s="3" t="s">
        <v>2</v>
      </c>
      <c r="B42" s="3" t="s">
        <v>14</v>
      </c>
      <c r="C42" s="3" t="s">
        <v>7</v>
      </c>
      <c r="D42" s="4">
        <v>42434</v>
      </c>
      <c r="E42" s="2">
        <v>1684</v>
      </c>
      <c r="F42" s="2">
        <v>2420</v>
      </c>
      <c r="G42" s="1">
        <v>14</v>
      </c>
    </row>
    <row r="43" spans="1:7" x14ac:dyDescent="0.25">
      <c r="A43" s="3" t="s">
        <v>1</v>
      </c>
      <c r="B43" s="3" t="s">
        <v>15</v>
      </c>
      <c r="C43" s="3" t="s">
        <v>8</v>
      </c>
      <c r="D43" s="4">
        <v>42438</v>
      </c>
      <c r="E43" s="2">
        <v>2987</v>
      </c>
      <c r="F43" s="2">
        <v>3460</v>
      </c>
      <c r="G43" s="1">
        <v>15</v>
      </c>
    </row>
    <row r="44" spans="1:7" x14ac:dyDescent="0.25">
      <c r="A44" s="3" t="s">
        <v>1</v>
      </c>
      <c r="B44" s="3" t="s">
        <v>13</v>
      </c>
      <c r="C44" s="3" t="s">
        <v>6</v>
      </c>
      <c r="D44" s="4">
        <v>42440</v>
      </c>
      <c r="E44" s="2">
        <v>1195</v>
      </c>
      <c r="F44" s="2">
        <v>1979</v>
      </c>
      <c r="G44" s="1">
        <v>16</v>
      </c>
    </row>
    <row r="45" spans="1:7" x14ac:dyDescent="0.25">
      <c r="A45" s="3" t="s">
        <v>0</v>
      </c>
      <c r="B45" s="3" t="s">
        <v>16</v>
      </c>
      <c r="C45" s="3" t="s">
        <v>7</v>
      </c>
      <c r="D45" s="4">
        <v>42447</v>
      </c>
      <c r="E45" s="2">
        <v>1189</v>
      </c>
      <c r="F45" s="2">
        <v>2320</v>
      </c>
      <c r="G45" s="1">
        <v>17</v>
      </c>
    </row>
    <row r="46" spans="1:7" x14ac:dyDescent="0.25">
      <c r="A46" s="3" t="s">
        <v>0</v>
      </c>
      <c r="B46" s="3" t="s">
        <v>16</v>
      </c>
      <c r="C46" s="3" t="s">
        <v>8</v>
      </c>
      <c r="D46" s="4">
        <v>42452</v>
      </c>
      <c r="E46" s="2">
        <v>1014</v>
      </c>
      <c r="F46" s="2">
        <v>1239</v>
      </c>
      <c r="G46" s="1">
        <v>18</v>
      </c>
    </row>
  </sheetData>
  <mergeCells count="2">
    <mergeCell ref="A1:G1"/>
    <mergeCell ref="A27:G27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Souhrny za lokalitu</vt:lpstr>
      <vt:lpstr>Skupina z více sloupců</vt:lpstr>
      <vt:lpstr>Skupina typu DATUM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Navarrů</dc:creator>
  <cp:lastModifiedBy>Miroslav Navarrů</cp:lastModifiedBy>
  <dcterms:created xsi:type="dcterms:W3CDTF">2016-07-21T11:19:35Z</dcterms:created>
  <dcterms:modified xsi:type="dcterms:W3CDTF">2016-07-21T16:40:20Z</dcterms:modified>
</cp:coreProperties>
</file>